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60" tabRatio="904" activeTab="5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<sst xmlns="http://schemas.openxmlformats.org/spreadsheetml/2006/main" count="844" uniqueCount="691">
  <si>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</si>
  <si>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</si>
  <si>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</si>
  <si>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</si>
  <si>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</si>
  <si>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</si>
  <si>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</si>
  <si>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</si>
  <si>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</si>
  <si>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</si>
  <si>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</si>
  <si>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</si>
  <si>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</si>
  <si>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20___ godine</t>
  </si>
  <si>
    <t>2. Efekti promjena u računovodstvenim politikama</t>
  </si>
  <si>
    <t>3. Efekti ispravki grešaka</t>
  </si>
  <si>
    <t>4. Ponovo iskazano stanje na dan 31. 12. 20___, odnosno 01.01.20___ godine (901±902±903)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</si>
  <si>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</si>
  <si>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</si>
  <si>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</si>
  <si>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</si>
  <si>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</si>
  <si>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</si>
  <si>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</si>
  <si>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</si>
  <si>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</si>
  <si>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15. Ponovo iskazano stanje na dan 31. 12. 20__,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</si>
  <si>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</si>
  <si>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</si>
  <si>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</si>
  <si>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</si>
  <si>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</si>
  <si>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</si>
  <si>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</si>
  <si>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 xml:space="preserve">23. Stanje na dan _______ 20 ___ godine 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</si>
  <si>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</si>
  <si>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</si>
  <si>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</si>
  <si>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</si>
  <si>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</si>
  <si>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</si>
  <si>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</si>
  <si>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</si>
  <si>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</si>
  <si>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</si>
  <si>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</si>
  <si>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</si>
  <si>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</si>
  <si>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</si>
  <si>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</si>
  <si>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</si>
  <si>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</si>
  <si>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</si>
  <si>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</si>
  <si>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</si>
  <si>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</si>
  <si>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</si>
  <si>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</si>
  <si>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</si>
  <si>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</si>
  <si>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</si>
  <si>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</si>
  <si>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</si>
  <si>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</si>
  <si>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</si>
  <si>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</si>
  <si>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</si>
  <si>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</si>
  <si>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</si>
  <si>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</si>
  <si>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</si>
  <si>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</si>
  <si>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</si>
  <si>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</si>
  <si>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</si>
  <si>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</si>
  <si>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</si>
  <si>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</si>
  <si>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</si>
  <si>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</si>
  <si>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</si>
  <si>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</si>
  <si>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</si>
  <si>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</si>
  <si>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</si>
  <si>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</si>
  <si>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</si>
  <si>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</si>
  <si>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</si>
  <si>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</si>
  <si>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</si>
  <si>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</si>
  <si>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</si>
  <si>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</si>
  <si>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</si>
  <si>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</si>
  <si>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</si>
  <si>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</si>
  <si>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</si>
  <si>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</si>
  <si>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</si>
  <si>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</si>
  <si>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</si>
  <si>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</si>
  <si>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</si>
  <si>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</si>
  <si>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</si>
  <si>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</si>
  <si>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</si>
  <si>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</si>
  <si>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</si>
  <si>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</si>
  <si>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</si>
  <si>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</si>
  <si>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</si>
  <si>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</si>
  <si>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</si>
  <si>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</si>
  <si>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</si>
  <si>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</si>
  <si>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</si>
  <si>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</si>
  <si>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</si>
  <si>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</si>
  <si>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</si>
  <si>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</si>
  <si>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</si>
  <si>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</si>
  <si>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</si>
  <si>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</si>
  <si>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</si>
  <si>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</si>
  <si>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</si>
  <si>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</si>
  <si>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</si>
  <si>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</si>
  <si>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</si>
  <si>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</si>
  <si>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</si>
  <si>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</si>
  <si>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</si>
  <si>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</si>
  <si>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</si>
  <si>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</si>
  <si>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</si>
  <si>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</si>
  <si>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</si>
  <si>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</si>
  <si>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</si>
  <si>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</si>
  <si>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</si>
  <si>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</si>
  <si>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</si>
  <si>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</si>
  <si>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</si>
  <si>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</si>
  <si>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</si>
  <si>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</si>
  <si>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</si>
  <si>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</si>
  <si>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</si>
  <si>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</si>
  <si>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</si>
  <si>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</si>
  <si>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</si>
  <si>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</si>
  <si>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</si>
  <si>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</si>
  <si>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</si>
  <si>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</si>
  <si>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</si>
  <si>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</si>
  <si>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</si>
  <si>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</si>
  <si>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</si>
  <si>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</si>
  <si>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</si>
  <si>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</si>
  <si>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</si>
  <si>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</si>
  <si>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</si>
  <si>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</si>
  <si>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</si>
  <si>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</si>
  <si>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</si>
  <si>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</si>
  <si>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</si>
  <si>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</si>
  <si>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</si>
  <si>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</si>
  <si>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</si>
  <si>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</si>
  <si>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</si>
  <si>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</si>
  <si>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</si>
  <si>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</si>
  <si>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</si>
  <si>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</si>
  <si>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</si>
  <si>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</si>
  <si>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</si>
  <si>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</si>
  <si>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</si>
  <si>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</si>
  <si>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</si>
  <si>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</si>
  <si>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</si>
  <si>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</si>
  <si>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</si>
  <si>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</si>
  <si>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</si>
  <si>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</si>
  <si>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</si>
  <si>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</si>
  <si>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</si>
  <si>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</si>
  <si>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</si>
  <si>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</si>
  <si>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</si>
  <si>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</si>
  <si>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</si>
  <si>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</si>
  <si>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</si>
  <si>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</si>
  <si>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</si>
  <si>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</si>
  <si>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</si>
  <si>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</si>
  <si>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</si>
  <si>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</si>
  <si>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</si>
  <si>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</si>
  <si>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</si>
  <si>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</si>
  <si>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</si>
  <si>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</si>
  <si>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</si>
  <si>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</si>
  <si>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</si>
  <si>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</si>
  <si>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</si>
  <si>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</si>
  <si>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</si>
  <si>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</si>
  <si>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</si>
  <si>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</si>
  <si>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</si>
  <si>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</si>
  <si>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</si>
  <si>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</si>
  <si>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</si>
  <si>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</si>
  <si>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</si>
  <si>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</si>
  <si>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</si>
  <si>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</si>
  <si>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</si>
  <si>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</si>
  <si>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</si>
  <si>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</si>
  <si>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</si>
  <si>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</si>
  <si>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</si>
  <si>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</si>
  <si>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</si>
  <si>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</si>
  <si>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</si>
  <si>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</si>
  <si>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</si>
  <si>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</si>
  <si>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</si>
  <si>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</si>
  <si>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</si>
  <si>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</si>
  <si>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</si>
  <si>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</si>
  <si>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</si>
  <si>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</si>
  <si>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</si>
  <si>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</si>
  <si>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</si>
  <si>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</si>
  <si>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</si>
  <si>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</si>
  <si>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</si>
  <si>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</si>
  <si>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</si>
  <si>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</si>
  <si>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</si>
  <si>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</si>
  <si>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</si>
  <si>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</si>
  <si>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</si>
  <si>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</si>
  <si>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</si>
  <si>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</si>
  <si>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</si>
  <si>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</si>
  <si>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</si>
  <si>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</si>
  <si>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</si>
  <si>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</si>
  <si>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</si>
  <si>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</si>
  <si>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</si>
  <si>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</si>
  <si>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</si>
  <si>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</si>
  <si>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</si>
  <si>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</si>
  <si>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</si>
  <si>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</si>
  <si>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</si>
  <si>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</si>
  <si>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</si>
  <si>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</si>
  <si>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</si>
  <si>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</si>
  <si>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</si>
  <si>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</si>
  <si>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</si>
  <si>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</si>
  <si>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</si>
  <si>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</si>
  <si>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</si>
  <si>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</si>
  <si>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</si>
  <si>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</si>
  <si>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</si>
  <si>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</si>
  <si>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</si>
  <si>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</si>
  <si>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</si>
  <si>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</si>
  <si>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</si>
  <si>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</si>
  <si>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</si>
  <si>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</si>
  <si>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</si>
  <si>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</si>
  <si>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</si>
  <si>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</si>
  <si>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</si>
  <si>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</si>
  <si>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</si>
  <si>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</si>
  <si>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</si>
  <si>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</si>
  <si>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</si>
  <si>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</si>
  <si>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</si>
  <si>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</si>
  <si>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</si>
  <si>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</si>
  <si>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</si>
  <si>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</si>
  <si>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</si>
  <si>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</si>
  <si>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</si>
  <si>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</si>
  <si>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</si>
  <si>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</si>
  <si>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</si>
  <si>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</si>
  <si>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</si>
  <si>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</si>
  <si>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</si>
  <si>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</si>
  <si>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</si>
  <si>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</si>
  <si>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</si>
  <si>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</si>
  <si>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</si>
  <si>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</si>
  <si>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</si>
  <si>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</si>
  <si>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</si>
  <si>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</si>
  <si>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</si>
  <si>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</si>
  <si>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</si>
  <si>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</si>
  <si>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</si>
  <si>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</si>
  <si>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</si>
  <si>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</si>
  <si>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</si>
  <si>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</si>
  <si>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</si>
  <si>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</si>
  <si>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</si>
  <si>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</si>
  <si>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</si>
  <si>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</si>
  <si>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</si>
  <si>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</si>
  <si>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</si>
  <si>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</si>
  <si>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</si>
  <si>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</si>
  <si>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</si>
  <si>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</si>
  <si>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</si>
  <si>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</si>
  <si>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</si>
  <si>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</si>
  <si>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</si>
  <si>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</si>
  <si>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</si>
  <si>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</si>
  <si>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</si>
  <si>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</si>
  <si>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</si>
  <si>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</si>
  <si>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</si>
  <si>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</si>
  <si>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</si>
  <si>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</si>
  <si>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</si>
  <si>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</si>
  <si>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</si>
  <si>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</si>
  <si>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</si>
  <si>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</si>
  <si>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</si>
  <si>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</si>
  <si>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</si>
  <si>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</si>
  <si>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</si>
  <si>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</si>
  <si>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</si>
  <si>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</si>
  <si>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</si>
  <si>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</si>
  <si>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</si>
  <si>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</si>
  <si>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</si>
  <si>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</si>
  <si>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</si>
  <si>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</si>
  <si>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</si>
  <si>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</si>
  <si>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</si>
  <si>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</si>
  <si>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</si>
  <si>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</si>
  <si>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</si>
  <si>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</si>
  <si>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</si>
  <si>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</si>
  <si>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</si>
  <si>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</si>
  <si>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</si>
  <si>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</si>
  <si>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</si>
  <si>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</si>
  <si>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</si>
  <si>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</si>
  <si>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</si>
  <si>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</si>
  <si>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</si>
  <si>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</si>
  <si>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</si>
  <si>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</si>
  <si>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</si>
  <si>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</si>
  <si>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</si>
  <si>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</si>
  <si>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</si>
  <si>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</si>
  <si>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</si>
  <si>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</si>
  <si>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</si>
  <si>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</si>
  <si>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</si>
  <si>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</si>
  <si>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</si>
  <si>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</si>
  <si>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</si>
  <si>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</si>
  <si>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</si>
  <si>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</si>
  <si>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</si>
  <si>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</si>
  <si>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</si>
  <si>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</si>
  <si>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</si>
  <si>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</si>
  <si>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</si>
  <si>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</si>
  <si>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</si>
  <si>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</si>
  <si>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</si>
  <si>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</si>
  <si>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</si>
  <si>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</si>
  <si>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</si>
  <si>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</si>
  <si>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</si>
  <si>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</si>
  <si>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</si>
  <si>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</si>
  <si>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</si>
  <si>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</si>
  <si>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</si>
  <si>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</si>
  <si>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</si>
  <si>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</si>
  <si>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</si>
  <si>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</si>
  <si>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</si>
  <si>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</si>
  <si>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</si>
  <si>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</si>
  <si>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</si>
  <si>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</si>
  <si>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</si>
  <si>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</si>
  <si>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</si>
  <si>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</si>
  <si>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</si>
  <si>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</si>
  <si>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</si>
  <si>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</si>
  <si>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</si>
  <si>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</si>
  <si>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</si>
  <si>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</si>
  <si>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</si>
  <si>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</si>
  <si>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</si>
  <si>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</si>
  <si>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</si>
  <si>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</si>
  <si>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</si>
  <si>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</si>
  <si>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</si>
  <si>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</si>
  <si>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</si>
  <si>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</si>
  <si>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</si>
  <si>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</si>
  <si>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</si>
  <si>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</si>
  <si>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</si>
  <si>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</si>
  <si>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</si>
  <si>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</si>
  <si>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</si>
  <si>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</si>
  <si>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</si>
  <si>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</si>
  <si>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</si>
  <si>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</si>
  <si>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</si>
  <si>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</si>
  <si>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</si>
  <si>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</si>
  <si>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</si>
  <si>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</si>
  <si>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</si>
  <si>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</si>
  <si>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</si>
  <si>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</si>
  <si>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</si>
  <si>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</si>
  <si>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</si>
  <si>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</si>
  <si>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</si>
  <si>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</si>
  <si>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</si>
  <si>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</si>
  <si>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</si>
  <si>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</si>
  <si>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</si>
  <si>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</si>
  <si>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</si>
  <si>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</si>
  <si>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</si>
  <si>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</si>
  <si>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</si>
  <si>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</si>
  <si>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</si>
  <si>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</si>
  <si>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</si>
  <si>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</si>
  <si>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</si>
  <si>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</si>
  <si>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</si>
  <si>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</si>
  <si>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</si>
  <si>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</si>
  <si>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</si>
  <si>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</si>
  <si>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</si>
  <si>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</si>
  <si>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</si>
  <si>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</si>
  <si>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</si>
  <si>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</si>
  <si>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</si>
  <si>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</si>
  <si>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</si>
  <si>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</si>
  <si>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</si>
  <si>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</si>
  <si>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</si>
  <si>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</si>
  <si>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</si>
  <si>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</si>
  <si>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</si>
  <si>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</si>
  <si>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</si>
  <si>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</si>
  <si>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</si>
  <si>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</si>
  <si>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</si>
  <si>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</si>
  <si>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</si>
  <si>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</si>
  <si>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</si>
  <si>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</si>
  <si>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</si>
  <si>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</si>
  <si>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</si>
  <si>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</si>
  <si>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</si>
  <si>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</si>
  <si>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</si>
  <si>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</si>
  <si>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</si>
  <si>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</si>
  <si>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</si>
  <si>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</si>
  <si>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</si>
  <si>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</si>
  <si>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</si>
  <si>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</si>
  <si>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</si>
  <si>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</si>
  <si>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</si>
  <si>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</si>
  <si>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</si>
  <si>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</si>
  <si>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</si>
  <si>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</si>
  <si>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</si>
  <si>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</si>
  <si>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</si>
  <si>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 xml:space="preserve">        DIREKTNA METODA</t>
  </si>
  <si>
    <r>
      <t xml:space="preserve">12. Stanje na dan 31. 12. 20__, odnosno 01. 01. 20 __ god. </t>
    </r>
    <r>
      <rPr>
        <i/>
        <sz val="10"/>
        <rFont val="Times New Roman"/>
        <family val="1"/>
      </rPr>
      <t>(904±905±906±907±908±909-910+911)</t>
    </r>
  </si>
  <si>
    <r>
      <t xml:space="preserve">odnosno 01. 01. 20 __ godine </t>
    </r>
    <r>
      <rPr>
        <i/>
        <sz val="10"/>
        <rFont val="Times New Roman"/>
        <family val="1"/>
      </rPr>
      <t>(912±913±914)</t>
    </r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</si>
  <si>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</si>
  <si>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</si>
  <si>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GP ŽGP D.D. SARAJEVOP</t>
  </si>
  <si>
    <t>SARAJEVO - CENTAR</t>
  </si>
  <si>
    <t>42.13 GRADNJA MOSTOVA I TUNELA</t>
  </si>
  <si>
    <t>4200061020008</t>
  </si>
  <si>
    <t xml:space="preserve"> Naziv emitenta: GP ŽGP D.D. SARAJEVO</t>
  </si>
  <si>
    <t>MUHAMED HUSREMOVIĆ</t>
  </si>
  <si>
    <t>U SRAJEVO</t>
  </si>
  <si>
    <t>SRAJEVO</t>
  </si>
  <si>
    <t>U SARAJEVO</t>
  </si>
  <si>
    <t>U SARAJEVO,16.03.2021. godine</t>
  </si>
  <si>
    <t xml:space="preserve">Građevinsko preduzeće ŽGP d.d. Sarajevo                                                      GP “ŽGP” d.d. Sarajevo                                       </t>
  </si>
  <si>
    <t>033/250-900,fax 033/205-826</t>
  </si>
  <si>
    <t>zgp@bih.net.ba</t>
  </si>
  <si>
    <t>www.zgp.ba</t>
  </si>
  <si>
    <t>Građevinarstvo – gradnja mostova i tunela</t>
  </si>
  <si>
    <t>Ne</t>
  </si>
  <si>
    <t>Broj dionica1737914, nominalna vrijednost 12,50 KM</t>
  </si>
  <si>
    <t xml:space="preserve">Nije bilo transakcija imovinom u obimu većem od 10% vrijednosti ukupne imovine. </t>
  </si>
  <si>
    <t>Blažuj br.44, Sarajevo</t>
  </si>
  <si>
    <t>Mirzeta Đelo, Aziba Fehratović, Samir Vuk</t>
  </si>
  <si>
    <t>PredsjednikMirsad Fazlić, Članovi Dragan Blaž i Dževad Djana</t>
  </si>
  <si>
    <t>Direktor Muhamed Husremović, Izvršni direktor Nedžad Rožajac</t>
  </si>
  <si>
    <t xml:space="preserve"> "UHY REVIDENT" d.o.o. Mostar</t>
  </si>
  <si>
    <t>ZIF "NAPRIJED" d.d. Sarajevo 17,9698%, Sberbank BH d.d.Sarajevo, 17,9419%, Raiffeisen bank d.d. BiH 15,1059%, ZIF "BONUS" d.d. Sarajevo 7,8428%, ZIF "MI-GROUP" d.d.Sarajevo 6,1568%</t>
  </si>
  <si>
    <t>Sarajevo, 29.01.2021.(vanredna), 30.06.2021. godine u Sarajevu redovna 27. Skupština</t>
  </si>
  <si>
    <t>Dnevni red vanredne slupštine: 1. Izbor predsjednika i dva ovjerivača zapisnika skupštine 2. Donošenje odluke o izmjeni statuta Društva. Dnevni red redovne skupštine: Izbor predsjednika i dva ovjerivača zapisnika skupštine, 2. Usvajanje godišnjeg izvještaja Društva za 2020. godinu, koji uključuje finansisjki izvještaj, izvještaj vansjkog revizora, nadzornog odbora i odbora za reviziju. 3. Donošenje odluke o raspodjeli dobiti, 4. Donošenje odluke o izboru vanjskog revizora Društva.</t>
  </si>
  <si>
    <t>Odluke sa vanredne skupštine od 29.01.2021. godine: 1. odluka o izboru predsjednika i dva ovjerivača zapisnika skupštine 2. odluma o izmejni Statuta Društva;  Odluke sa redovne 27. skupštine: 1. odluka o izboru predsjednika i dva ovjerivača zapisnika skupštine, 2. Odluka o usvajanju godišnjeg izvještaja društva za 2020. godinu, koji uključuje finansisjki izvještaj, izvještaj vanjskog revizora, nadzornog odbora i odbora za reviziju, 3. Donošenje odluke o raspodjeli dobiti, 4. Donošenje odluke o izboru vansjkog revizora Društva za 2021. godinu.</t>
  </si>
  <si>
    <t>U  SARAJEVO, 28.02.2022. godine</t>
  </si>
  <si>
    <t>U SARAJEVO: 28.02.2022. GODINE</t>
  </si>
  <si>
    <t>Dana 28.02.2022. GODINE</t>
  </si>
  <si>
    <t>28.02.2022. GODINE</t>
  </si>
  <si>
    <t>Dana 28.02.2022.GODINE</t>
  </si>
  <si>
    <t>Gubitak za  period 01.01.-31.12.2021. g. Iznosi 66425 KM, a za period 01.01.-31.12.2020. g. Iznosi 52917 KM</t>
  </si>
  <si>
    <t>od 01.01. do 31.12.2021.godine</t>
  </si>
  <si>
    <t>od 01.01. do 31.12.2021 godine</t>
  </si>
  <si>
    <t>za period od 01.01. do 31.12.2021 godine</t>
  </si>
  <si>
    <t>za period koji se završava na dan 01.01. - 31.12. 2021 godine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</si>
</sst>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Font="1" applyBorder="1" applyAlignment="1">
      <alignment horizontal="right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 wrapText="1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35" borderId="26" xfId="58" applyFont="1" applyFill="1" applyBorder="1" applyAlignment="1" applyProtection="1">
      <alignment wrapText="1"/>
      <protection locked="0"/>
    </xf>
    <xf numFmtId="0" fontId="11" fillId="35" borderId="26" xfId="58" applyFont="1" applyFill="1" applyBorder="1" applyAlignment="1">
      <alignment wrapText="1"/>
      <protection/>
    </xf>
    <xf numFmtId="0" fontId="11" fillId="0" borderId="15" xfId="58" applyFont="1" applyBorder="1" applyAlignment="1">
      <alignment wrapText="1"/>
      <protection/>
    </xf>
    <xf numFmtId="0" fontId="11" fillId="35" borderId="26" xfId="0" applyFont="1" applyFill="1" applyBorder="1" applyAlignment="1">
      <alignment horizontal="justify" vertical="top" wrapText="1"/>
    </xf>
    <xf numFmtId="0" fontId="11" fillId="0" borderId="27" xfId="58" applyFont="1" applyBorder="1" applyAlignment="1">
      <alignment horizontal="left" wrapText="1"/>
      <protection/>
    </xf>
    <xf numFmtId="1" fontId="11" fillId="0" borderId="11" xfId="0" applyNumberFormat="1" applyFont="1" applyBorder="1" applyAlignment="1">
      <alignment horizontal="right" vertical="top" wrapText="1"/>
    </xf>
    <xf numFmtId="1" fontId="11" fillId="0" borderId="11" xfId="0" applyNumberFormat="1" applyFont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30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0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49" fontId="11" fillId="34" borderId="33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4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9" xfId="0" applyFont="1" applyBorder="1" applyAlignment="1">
      <alignment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p@bih.net.ba" TargetMode="External" /><Relationship Id="rId2" Type="http://schemas.openxmlformats.org/officeDocument/2006/relationships/hyperlink" Target="http://www.zgp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60.625" style="7" customWidth="1"/>
    <col min="2" max="2" width="50.25390625" style="9" customWidth="1"/>
    <col min="3" max="16384" width="9.125" style="9" customWidth="1"/>
  </cols>
  <sheetData>
    <row r="1" spans="1:11" ht="13.5">
      <c r="A1" s="2" t="s">
        <v>154</v>
      </c>
      <c r="B1" s="1" t="s">
        <v>125</v>
      </c>
      <c r="C1" s="8"/>
      <c r="E1" s="8"/>
      <c r="F1" s="8"/>
      <c r="G1" s="10"/>
      <c r="I1" s="11"/>
      <c r="J1" s="11"/>
      <c r="K1" s="11"/>
    </row>
    <row r="2" spans="1:11" ht="13.5">
      <c r="A2" s="69" t="s">
        <v>687</v>
      </c>
      <c r="B2" s="80" t="s">
        <v>126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150</v>
      </c>
      <c r="B3" s="13" t="s">
        <v>151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133</v>
      </c>
      <c r="B4" s="15"/>
    </row>
    <row r="5" spans="1:2" ht="13.5">
      <c r="A5" s="16" t="s">
        <v>127</v>
      </c>
      <c r="B5" s="17"/>
    </row>
    <row r="6" spans="1:2" ht="25.5">
      <c r="A6" s="18" t="s">
        <v>132</v>
      </c>
      <c r="B6" s="84" t="s">
        <v>664</v>
      </c>
    </row>
    <row r="7" spans="1:2" ht="12.75">
      <c r="A7" s="17" t="s">
        <v>121</v>
      </c>
      <c r="B7" s="19" t="s">
        <v>672</v>
      </c>
    </row>
    <row r="8" spans="1:2" ht="12.75">
      <c r="A8" s="20" t="s">
        <v>124</v>
      </c>
      <c r="B8" s="17" t="s">
        <v>665</v>
      </c>
    </row>
    <row r="9" spans="1:2" ht="12.75">
      <c r="A9" s="17" t="s">
        <v>122</v>
      </c>
      <c r="B9" s="85" t="s">
        <v>666</v>
      </c>
    </row>
    <row r="10" spans="1:2" ht="12.75">
      <c r="A10" s="17" t="s">
        <v>123</v>
      </c>
      <c r="B10" s="86" t="s">
        <v>667</v>
      </c>
    </row>
    <row r="11" spans="1:2" ht="12.75">
      <c r="A11" s="22" t="s">
        <v>128</v>
      </c>
      <c r="B11" s="87" t="s">
        <v>668</v>
      </c>
    </row>
    <row r="12" spans="1:2" ht="15" customHeight="1">
      <c r="A12" s="22" t="s">
        <v>134</v>
      </c>
      <c r="B12" s="17">
        <v>32</v>
      </c>
    </row>
    <row r="13" spans="1:2" ht="17.25" customHeight="1">
      <c r="A13" s="22" t="s">
        <v>141</v>
      </c>
      <c r="B13" s="17"/>
    </row>
    <row r="14" spans="1:2" ht="12.75">
      <c r="A14" s="22" t="s">
        <v>129</v>
      </c>
      <c r="B14" s="88" t="s">
        <v>676</v>
      </c>
    </row>
    <row r="15" spans="1:2" ht="25.5">
      <c r="A15" s="22" t="s">
        <v>149</v>
      </c>
      <c r="B15" s="88" t="s">
        <v>669</v>
      </c>
    </row>
    <row r="16" spans="1:2" ht="12.75">
      <c r="A16" s="22" t="s">
        <v>131</v>
      </c>
      <c r="B16" s="17" t="s">
        <v>673</v>
      </c>
    </row>
    <row r="17" spans="1:2" ht="13.5">
      <c r="A17" s="23" t="s">
        <v>130</v>
      </c>
      <c r="B17" s="17"/>
    </row>
    <row r="18" spans="1:2" ht="12.75">
      <c r="A18" s="22" t="s">
        <v>135</v>
      </c>
      <c r="B18" s="17" t="s">
        <v>674</v>
      </c>
    </row>
    <row r="19" spans="1:2" ht="12.75">
      <c r="A19" s="22" t="s">
        <v>136</v>
      </c>
      <c r="B19" s="17" t="s">
        <v>675</v>
      </c>
    </row>
    <row r="20" spans="1:2" ht="51">
      <c r="A20" s="22" t="s">
        <v>137</v>
      </c>
      <c r="B20" s="17"/>
    </row>
    <row r="21" spans="1:2" ht="17.25" customHeight="1">
      <c r="A21" s="24" t="s">
        <v>152</v>
      </c>
      <c r="B21" s="17"/>
    </row>
    <row r="22" spans="1:2" ht="12.75">
      <c r="A22" s="25" t="s">
        <v>138</v>
      </c>
      <c r="B22" s="21">
        <v>564</v>
      </c>
    </row>
    <row r="23" spans="1:2" ht="25.5">
      <c r="A23" s="22" t="s">
        <v>139</v>
      </c>
      <c r="B23" s="17" t="s">
        <v>670</v>
      </c>
    </row>
    <row r="24" spans="1:2" ht="27" customHeight="1">
      <c r="A24" s="22" t="s">
        <v>140</v>
      </c>
      <c r="B24" s="89" t="s">
        <v>677</v>
      </c>
    </row>
    <row r="25" spans="1:2" ht="27">
      <c r="A25" s="23" t="s">
        <v>165</v>
      </c>
      <c r="B25" s="21"/>
    </row>
    <row r="26" spans="1:2" ht="38.25">
      <c r="A26" s="25" t="s">
        <v>652</v>
      </c>
      <c r="B26" s="21"/>
    </row>
    <row r="27" spans="1:2" ht="27">
      <c r="A27" s="23" t="s">
        <v>142</v>
      </c>
      <c r="B27" s="17"/>
    </row>
    <row r="28" spans="1:2" ht="25.5">
      <c r="A28" s="25" t="s">
        <v>144</v>
      </c>
      <c r="B28" s="89" t="s">
        <v>678</v>
      </c>
    </row>
    <row r="29" spans="1:2" ht="114.75">
      <c r="A29" s="22" t="s">
        <v>145</v>
      </c>
      <c r="B29" s="89" t="s">
        <v>679</v>
      </c>
    </row>
    <row r="30" spans="1:2" ht="127.5">
      <c r="A30" s="22" t="s">
        <v>146</v>
      </c>
      <c r="B30" s="89" t="s">
        <v>680</v>
      </c>
    </row>
    <row r="31" spans="1:2" ht="13.5">
      <c r="A31" s="24" t="s">
        <v>143</v>
      </c>
      <c r="B31" s="89"/>
    </row>
    <row r="32" spans="1:2" ht="12.75">
      <c r="A32" s="22" t="s">
        <v>653</v>
      </c>
      <c r="B32" s="89"/>
    </row>
    <row r="33" spans="1:2" ht="38.25">
      <c r="A33" s="22" t="s">
        <v>147</v>
      </c>
      <c r="B33" s="89"/>
    </row>
    <row r="34" spans="1:2" ht="38.25">
      <c r="A34" s="22" t="s">
        <v>148</v>
      </c>
      <c r="B34" s="90" t="s">
        <v>671</v>
      </c>
    </row>
    <row r="35" spans="1:2" ht="26.25" customHeight="1">
      <c r="A35" s="22" t="s">
        <v>166</v>
      </c>
      <c r="B35" s="89"/>
    </row>
    <row r="36" spans="1:2" ht="38.25">
      <c r="A36" s="26" t="s">
        <v>167</v>
      </c>
      <c r="B36" s="91" t="s">
        <v>686</v>
      </c>
    </row>
    <row r="38" spans="1:2" ht="13.5">
      <c r="A38" s="27" t="s">
        <v>681</v>
      </c>
      <c r="B38" s="10"/>
    </row>
    <row r="39" spans="1:2" ht="13.5">
      <c r="A39" s="28"/>
      <c r="B39" s="29" t="s">
        <v>659</v>
      </c>
    </row>
    <row r="40" ht="13.5">
      <c r="B40" s="10" t="s">
        <v>164</v>
      </c>
    </row>
    <row r="41" ht="12.75">
      <c r="B41" s="29"/>
    </row>
  </sheetData>
  <sheetProtection/>
  <hyperlinks>
    <hyperlink ref="B9" r:id="rId1" display="zgp@bih.net.ba"/>
    <hyperlink ref="B10" r:id="rId2" display="www.zgp.ba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">
      <selection activeCell="C13" sqref="C13:G13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125</v>
      </c>
    </row>
    <row r="2" spans="1:9" ht="13.5">
      <c r="A2" s="2"/>
      <c r="C2" s="31"/>
      <c r="I2" s="3" t="s">
        <v>153</v>
      </c>
    </row>
    <row r="3" spans="1:9" ht="12.75">
      <c r="A3" s="81" t="s">
        <v>335</v>
      </c>
      <c r="B3" s="100" t="s">
        <v>654</v>
      </c>
      <c r="C3" s="101"/>
      <c r="D3" s="101"/>
      <c r="E3" s="101"/>
      <c r="F3" s="101"/>
      <c r="G3" s="101"/>
      <c r="H3" s="101"/>
      <c r="I3" s="101"/>
    </row>
    <row r="4" spans="1:9" ht="12.75">
      <c r="A4" s="81" t="s">
        <v>178</v>
      </c>
      <c r="B4" s="100" t="s">
        <v>655</v>
      </c>
      <c r="C4" s="101"/>
      <c r="D4" s="101"/>
      <c r="E4" s="101"/>
      <c r="F4" s="101"/>
      <c r="G4" s="101"/>
      <c r="H4" s="101"/>
      <c r="I4" s="101"/>
    </row>
    <row r="5" spans="1:9" ht="12.75">
      <c r="A5" s="81" t="s">
        <v>179</v>
      </c>
      <c r="B5" s="100" t="s">
        <v>656</v>
      </c>
      <c r="C5" s="101"/>
      <c r="D5" s="101"/>
      <c r="E5" s="101"/>
      <c r="F5" s="101"/>
      <c r="G5" s="101"/>
      <c r="H5" s="101"/>
      <c r="I5" s="101"/>
    </row>
    <row r="6" spans="1:9" ht="12.75">
      <c r="A6" s="81" t="s">
        <v>180</v>
      </c>
      <c r="B6" s="102" t="s">
        <v>657</v>
      </c>
      <c r="C6" s="103"/>
      <c r="D6" s="103"/>
      <c r="E6" s="103"/>
      <c r="F6" s="103"/>
      <c r="G6" s="103"/>
      <c r="H6" s="103"/>
      <c r="I6" s="103"/>
    </row>
    <row r="7" spans="1:9" ht="12.75">
      <c r="A7" s="81" t="s">
        <v>181</v>
      </c>
      <c r="B7" s="102"/>
      <c r="C7" s="103"/>
      <c r="D7" s="103"/>
      <c r="E7" s="103"/>
      <c r="F7" s="103"/>
      <c r="G7" s="103"/>
      <c r="H7" s="103"/>
      <c r="I7" s="103"/>
    </row>
    <row r="8" spans="1:9" ht="18" customHeight="1">
      <c r="A8" s="82"/>
      <c r="B8" s="82"/>
      <c r="C8" s="82"/>
      <c r="D8" s="83"/>
      <c r="E8" s="82"/>
      <c r="F8" s="82"/>
      <c r="G8" s="82"/>
      <c r="H8" s="66"/>
      <c r="I8" s="66"/>
    </row>
    <row r="9" spans="1:9" ht="12.75" hidden="1">
      <c r="A9" s="82"/>
      <c r="B9" s="82"/>
      <c r="C9" s="82"/>
      <c r="D9" s="82"/>
      <c r="E9" s="82"/>
      <c r="F9" s="82"/>
      <c r="G9" s="82"/>
      <c r="H9" s="82"/>
      <c r="I9" s="82"/>
    </row>
    <row r="10" spans="1:9" ht="1.5" customHeight="1" hidden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8.75" customHeight="1" thickBot="1">
      <c r="A11" s="104" t="s">
        <v>182</v>
      </c>
      <c r="B11" s="105"/>
      <c r="C11" s="105"/>
      <c r="D11" s="105"/>
      <c r="E11" s="105"/>
      <c r="F11" s="105"/>
      <c r="G11" s="105"/>
      <c r="H11" s="105"/>
      <c r="I11" s="105"/>
    </row>
    <row r="12" spans="1:9" ht="12" customHeight="1" thickTop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3:8" ht="18.75" customHeight="1">
      <c r="C13" s="109" t="s">
        <v>688</v>
      </c>
      <c r="D13" s="109"/>
      <c r="E13" s="109"/>
      <c r="F13" s="109"/>
      <c r="G13" s="109"/>
      <c r="H13" s="33"/>
    </row>
    <row r="14" ht="12.75">
      <c r="I14" s="30" t="s">
        <v>336</v>
      </c>
    </row>
    <row r="15" spans="1:9" ht="12.75">
      <c r="A15" s="140" t="s">
        <v>119</v>
      </c>
      <c r="B15" s="110" t="s">
        <v>183</v>
      </c>
      <c r="C15" s="111"/>
      <c r="D15" s="34" t="s">
        <v>184</v>
      </c>
      <c r="E15" s="116" t="s">
        <v>168</v>
      </c>
      <c r="F15" s="117"/>
      <c r="G15" s="118"/>
      <c r="H15" s="119" t="s">
        <v>185</v>
      </c>
      <c r="I15" s="120"/>
    </row>
    <row r="16" spans="1:9" ht="12.75">
      <c r="A16" s="141"/>
      <c r="B16" s="112"/>
      <c r="C16" s="113"/>
      <c r="D16" s="36"/>
      <c r="E16" s="123" t="s">
        <v>186</v>
      </c>
      <c r="F16" s="124"/>
      <c r="G16" s="125"/>
      <c r="H16" s="121"/>
      <c r="I16" s="122"/>
    </row>
    <row r="17" spans="1:9" ht="12.75">
      <c r="A17" s="142"/>
      <c r="B17" s="112"/>
      <c r="C17" s="113"/>
      <c r="D17" s="36"/>
      <c r="E17" s="94"/>
      <c r="F17" s="95"/>
      <c r="G17" s="96"/>
      <c r="H17" s="35" t="s">
        <v>187</v>
      </c>
      <c r="I17" s="37" t="s">
        <v>188</v>
      </c>
    </row>
    <row r="18" spans="1:9" ht="12.75">
      <c r="A18" s="143"/>
      <c r="B18" s="114"/>
      <c r="C18" s="115"/>
      <c r="D18" s="39"/>
      <c r="E18" s="97"/>
      <c r="F18" s="98"/>
      <c r="G18" s="99"/>
      <c r="H18" s="40" t="s">
        <v>189</v>
      </c>
      <c r="I18" s="41" t="s">
        <v>189</v>
      </c>
    </row>
    <row r="19" spans="1:9" ht="12.75">
      <c r="A19" s="41">
        <v>1</v>
      </c>
      <c r="B19" s="106">
        <v>2</v>
      </c>
      <c r="C19" s="106"/>
      <c r="D19" s="41">
        <v>3</v>
      </c>
      <c r="E19" s="106">
        <v>4</v>
      </c>
      <c r="F19" s="106"/>
      <c r="G19" s="106"/>
      <c r="H19" s="41">
        <v>5</v>
      </c>
      <c r="I19" s="41">
        <v>6</v>
      </c>
    </row>
    <row r="20" spans="1:9" ht="13.5">
      <c r="A20" s="42"/>
      <c r="B20" s="107" t="s">
        <v>190</v>
      </c>
      <c r="C20" s="107"/>
      <c r="D20" s="42"/>
      <c r="E20" s="108"/>
      <c r="F20" s="108"/>
      <c r="G20" s="108"/>
      <c r="H20" s="42"/>
      <c r="I20" s="42"/>
    </row>
    <row r="21" spans="1:9" ht="12.75">
      <c r="A21" s="42"/>
      <c r="B21" s="126" t="s">
        <v>191</v>
      </c>
      <c r="C21" s="126"/>
      <c r="D21" s="42"/>
      <c r="E21" s="42"/>
      <c r="F21" s="42"/>
      <c r="G21" s="42"/>
      <c r="H21" s="45"/>
      <c r="I21" s="45"/>
    </row>
    <row r="22" spans="1:9" ht="13.5">
      <c r="A22" s="42"/>
      <c r="B22" s="107" t="s">
        <v>38</v>
      </c>
      <c r="C22" s="107"/>
      <c r="D22" s="42"/>
      <c r="E22" s="42">
        <v>2</v>
      </c>
      <c r="F22" s="42">
        <v>0</v>
      </c>
      <c r="G22" s="42">
        <v>1</v>
      </c>
      <c r="H22" s="45">
        <v>7329785</v>
      </c>
      <c r="I22" s="45">
        <f>I23+I27+I31+I32</f>
        <v>12026785</v>
      </c>
    </row>
    <row r="23" spans="1:9" ht="19.5" customHeight="1">
      <c r="A23" s="42">
        <v>60</v>
      </c>
      <c r="B23" s="126" t="s">
        <v>192</v>
      </c>
      <c r="C23" s="126"/>
      <c r="D23" s="42"/>
      <c r="E23" s="42">
        <v>2</v>
      </c>
      <c r="F23" s="42">
        <v>0</v>
      </c>
      <c r="G23" s="42">
        <v>2</v>
      </c>
      <c r="H23" s="45">
        <v>267389</v>
      </c>
      <c r="I23" s="45">
        <f>SUM(I24:I26)</f>
        <v>367955</v>
      </c>
    </row>
    <row r="24" spans="1:9" ht="29.25" customHeight="1">
      <c r="A24" s="42">
        <v>600</v>
      </c>
      <c r="B24" s="126" t="s">
        <v>193</v>
      </c>
      <c r="C24" s="126"/>
      <c r="D24" s="42"/>
      <c r="E24" s="42">
        <v>2</v>
      </c>
      <c r="F24" s="42">
        <v>0</v>
      </c>
      <c r="G24" s="42">
        <v>3</v>
      </c>
      <c r="H24" s="45"/>
      <c r="I24" s="45"/>
    </row>
    <row r="25" spans="1:9" ht="27.75" customHeight="1">
      <c r="A25" s="42">
        <v>601</v>
      </c>
      <c r="B25" s="126" t="s">
        <v>194</v>
      </c>
      <c r="C25" s="126"/>
      <c r="D25" s="42"/>
      <c r="E25" s="42">
        <v>2</v>
      </c>
      <c r="F25" s="42">
        <v>0</v>
      </c>
      <c r="G25" s="42">
        <v>4</v>
      </c>
      <c r="H25" s="45">
        <v>267389</v>
      </c>
      <c r="I25" s="45">
        <v>367955</v>
      </c>
    </row>
    <row r="26" spans="1:9" ht="28.5" customHeight="1">
      <c r="A26" s="42">
        <v>602</v>
      </c>
      <c r="B26" s="126" t="s">
        <v>195</v>
      </c>
      <c r="C26" s="126"/>
      <c r="D26" s="42"/>
      <c r="E26" s="42">
        <v>2</v>
      </c>
      <c r="F26" s="42">
        <v>0</v>
      </c>
      <c r="G26" s="42">
        <v>5</v>
      </c>
      <c r="H26" s="45"/>
      <c r="I26" s="45"/>
    </row>
    <row r="27" spans="1:9" ht="27" customHeight="1">
      <c r="A27" s="42">
        <v>61</v>
      </c>
      <c r="B27" s="126" t="s">
        <v>196</v>
      </c>
      <c r="C27" s="126"/>
      <c r="D27" s="42"/>
      <c r="E27" s="42">
        <v>2</v>
      </c>
      <c r="F27" s="42">
        <v>0</v>
      </c>
      <c r="G27" s="42">
        <v>6</v>
      </c>
      <c r="H27" s="45">
        <v>6911281</v>
      </c>
      <c r="I27" s="45">
        <f>SUM(I28:I30)</f>
        <v>11582806</v>
      </c>
    </row>
    <row r="28" spans="1:9" ht="28.5" customHeight="1">
      <c r="A28" s="42">
        <v>610</v>
      </c>
      <c r="B28" s="126" t="s">
        <v>197</v>
      </c>
      <c r="C28" s="126"/>
      <c r="D28" s="42"/>
      <c r="E28" s="42">
        <v>2</v>
      </c>
      <c r="F28" s="42">
        <v>0</v>
      </c>
      <c r="G28" s="42">
        <v>7</v>
      </c>
      <c r="H28" s="45"/>
      <c r="I28" s="45"/>
    </row>
    <row r="29" spans="1:9" ht="25.5" customHeight="1">
      <c r="A29" s="42">
        <v>611</v>
      </c>
      <c r="B29" s="126" t="s">
        <v>198</v>
      </c>
      <c r="C29" s="126"/>
      <c r="D29" s="42"/>
      <c r="E29" s="42">
        <v>2</v>
      </c>
      <c r="F29" s="42">
        <v>0</v>
      </c>
      <c r="G29" s="42">
        <v>8</v>
      </c>
      <c r="H29" s="45">
        <v>6641312</v>
      </c>
      <c r="I29" s="45">
        <v>9563081</v>
      </c>
    </row>
    <row r="30" spans="1:9" ht="27" customHeight="1">
      <c r="A30" s="42">
        <v>612</v>
      </c>
      <c r="B30" s="126" t="s">
        <v>199</v>
      </c>
      <c r="C30" s="126"/>
      <c r="D30" s="42"/>
      <c r="E30" s="42">
        <v>2</v>
      </c>
      <c r="F30" s="42">
        <v>0</v>
      </c>
      <c r="G30" s="42">
        <v>9</v>
      </c>
      <c r="H30" s="45">
        <v>269969</v>
      </c>
      <c r="I30" s="45">
        <v>2019725</v>
      </c>
    </row>
    <row r="31" spans="1:9" ht="28.5" customHeight="1">
      <c r="A31" s="42">
        <v>62</v>
      </c>
      <c r="B31" s="126" t="s">
        <v>200</v>
      </c>
      <c r="C31" s="126"/>
      <c r="D31" s="42"/>
      <c r="E31" s="42">
        <v>2</v>
      </c>
      <c r="F31" s="42">
        <v>1</v>
      </c>
      <c r="G31" s="42">
        <v>0</v>
      </c>
      <c r="H31" s="45"/>
      <c r="I31" s="45"/>
    </row>
    <row r="32" spans="1:9" ht="18.75" customHeight="1">
      <c r="A32" s="42">
        <v>65</v>
      </c>
      <c r="B32" s="126" t="s">
        <v>201</v>
      </c>
      <c r="C32" s="126"/>
      <c r="D32" s="42"/>
      <c r="E32" s="42">
        <v>2</v>
      </c>
      <c r="F32" s="42">
        <v>1</v>
      </c>
      <c r="G32" s="42">
        <v>1</v>
      </c>
      <c r="H32" s="45">
        <v>151115</v>
      </c>
      <c r="I32" s="45">
        <v>76024</v>
      </c>
    </row>
    <row r="33" spans="1:9" ht="40.5" customHeight="1">
      <c r="A33" s="42"/>
      <c r="B33" s="107" t="s">
        <v>39</v>
      </c>
      <c r="C33" s="107"/>
      <c r="D33" s="42"/>
      <c r="E33" s="42">
        <v>2</v>
      </c>
      <c r="F33" s="42">
        <v>1</v>
      </c>
      <c r="G33" s="42">
        <v>2</v>
      </c>
      <c r="H33" s="45">
        <v>9822743</v>
      </c>
      <c r="I33" s="45">
        <f>I34+I35+I36+I40+I41+I42+I43-I44+I45</f>
        <v>10173544</v>
      </c>
    </row>
    <row r="34" spans="1:9" ht="12.75">
      <c r="A34" s="42">
        <v>50</v>
      </c>
      <c r="B34" s="126" t="s">
        <v>202</v>
      </c>
      <c r="C34" s="126"/>
      <c r="D34" s="42"/>
      <c r="E34" s="42">
        <v>2</v>
      </c>
      <c r="F34" s="42">
        <v>1</v>
      </c>
      <c r="G34" s="42">
        <v>3</v>
      </c>
      <c r="H34" s="45">
        <v>23325</v>
      </c>
      <c r="I34" s="45">
        <v>181115</v>
      </c>
    </row>
    <row r="35" spans="1:9" ht="12.75">
      <c r="A35" s="42">
        <v>51</v>
      </c>
      <c r="B35" s="126" t="s">
        <v>203</v>
      </c>
      <c r="C35" s="126"/>
      <c r="D35" s="42"/>
      <c r="E35" s="42">
        <v>2</v>
      </c>
      <c r="F35" s="42">
        <v>1</v>
      </c>
      <c r="G35" s="42">
        <v>4</v>
      </c>
      <c r="H35" s="45">
        <v>2421850</v>
      </c>
      <c r="I35" s="45">
        <v>2273544</v>
      </c>
    </row>
    <row r="36" spans="1:9" ht="27" customHeight="1">
      <c r="A36" s="42">
        <v>52</v>
      </c>
      <c r="B36" s="126" t="s">
        <v>204</v>
      </c>
      <c r="C36" s="126"/>
      <c r="D36" s="42"/>
      <c r="E36" s="42">
        <v>2</v>
      </c>
      <c r="F36" s="42">
        <v>1</v>
      </c>
      <c r="G36" s="42">
        <v>5</v>
      </c>
      <c r="H36" s="45">
        <v>2400338</v>
      </c>
      <c r="I36" s="45">
        <v>4382024</v>
      </c>
    </row>
    <row r="37" spans="1:9" ht="26.25" customHeight="1">
      <c r="A37" s="42" t="s">
        <v>205</v>
      </c>
      <c r="B37" s="126" t="s">
        <v>206</v>
      </c>
      <c r="C37" s="126"/>
      <c r="D37" s="42"/>
      <c r="E37" s="42">
        <v>2</v>
      </c>
      <c r="F37" s="42">
        <v>1</v>
      </c>
      <c r="G37" s="42">
        <v>6</v>
      </c>
      <c r="H37" s="45">
        <v>1224112</v>
      </c>
      <c r="I37" s="45">
        <v>2570541</v>
      </c>
    </row>
    <row r="38" spans="1:9" ht="26.25" customHeight="1">
      <c r="A38" s="42" t="s">
        <v>207</v>
      </c>
      <c r="B38" s="126" t="s">
        <v>208</v>
      </c>
      <c r="C38" s="126"/>
      <c r="D38" s="42"/>
      <c r="E38" s="42">
        <v>2</v>
      </c>
      <c r="F38" s="42">
        <v>1</v>
      </c>
      <c r="G38" s="42">
        <v>7</v>
      </c>
      <c r="H38" s="45">
        <v>1100423</v>
      </c>
      <c r="I38" s="45">
        <v>1535676</v>
      </c>
    </row>
    <row r="39" spans="1:9" ht="27.75" customHeight="1">
      <c r="A39" s="42" t="s">
        <v>209</v>
      </c>
      <c r="B39" s="126" t="s">
        <v>210</v>
      </c>
      <c r="C39" s="126"/>
      <c r="D39" s="42"/>
      <c r="E39" s="42">
        <v>2</v>
      </c>
      <c r="F39" s="42">
        <v>1</v>
      </c>
      <c r="G39" s="42">
        <v>8</v>
      </c>
      <c r="H39" s="45">
        <v>75803</v>
      </c>
      <c r="I39" s="45">
        <v>275807</v>
      </c>
    </row>
    <row r="40" spans="1:9" ht="19.5" customHeight="1">
      <c r="A40" s="42">
        <v>53</v>
      </c>
      <c r="B40" s="126" t="s">
        <v>211</v>
      </c>
      <c r="C40" s="126"/>
      <c r="D40" s="42"/>
      <c r="E40" s="42">
        <v>2</v>
      </c>
      <c r="F40" s="42">
        <v>1</v>
      </c>
      <c r="G40" s="42">
        <v>9</v>
      </c>
      <c r="H40" s="45">
        <v>3567657</v>
      </c>
      <c r="I40" s="45">
        <v>2707040</v>
      </c>
    </row>
    <row r="41" spans="1:9" ht="12.75">
      <c r="A41" s="42" t="s">
        <v>212</v>
      </c>
      <c r="B41" s="126" t="s">
        <v>213</v>
      </c>
      <c r="C41" s="126"/>
      <c r="D41" s="42"/>
      <c r="E41" s="42">
        <v>2</v>
      </c>
      <c r="F41" s="42">
        <v>2</v>
      </c>
      <c r="G41" s="42">
        <v>0</v>
      </c>
      <c r="H41" s="45">
        <v>1221440</v>
      </c>
      <c r="I41" s="45">
        <v>1175674</v>
      </c>
    </row>
    <row r="42" spans="1:9" ht="12.75">
      <c r="A42" s="42" t="s">
        <v>214</v>
      </c>
      <c r="B42" s="126" t="s">
        <v>215</v>
      </c>
      <c r="C42" s="126"/>
      <c r="D42" s="42"/>
      <c r="E42" s="42">
        <v>2</v>
      </c>
      <c r="F42" s="42">
        <v>2</v>
      </c>
      <c r="G42" s="42">
        <v>1</v>
      </c>
      <c r="H42" s="45"/>
      <c r="I42" s="45"/>
    </row>
    <row r="43" spans="1:9" ht="14.25" customHeight="1">
      <c r="A43" s="42">
        <v>55</v>
      </c>
      <c r="B43" s="126" t="s">
        <v>216</v>
      </c>
      <c r="C43" s="126"/>
      <c r="D43" s="42"/>
      <c r="E43" s="42">
        <v>2</v>
      </c>
      <c r="F43" s="42">
        <v>2</v>
      </c>
      <c r="G43" s="42">
        <v>2</v>
      </c>
      <c r="H43" s="45">
        <v>188133</v>
      </c>
      <c r="I43" s="45">
        <v>287999</v>
      </c>
    </row>
    <row r="44" spans="1:9" ht="25.5">
      <c r="A44" s="42" t="s">
        <v>217</v>
      </c>
      <c r="B44" s="126" t="s">
        <v>218</v>
      </c>
      <c r="C44" s="126"/>
      <c r="D44" s="42"/>
      <c r="E44" s="42">
        <v>2</v>
      </c>
      <c r="F44" s="42">
        <v>2</v>
      </c>
      <c r="G44" s="42">
        <v>3</v>
      </c>
      <c r="H44" s="45"/>
      <c r="I44" s="45">
        <v>833852</v>
      </c>
    </row>
    <row r="45" spans="1:9" ht="30" customHeight="1">
      <c r="A45" s="42" t="s">
        <v>219</v>
      </c>
      <c r="B45" s="126" t="s">
        <v>220</v>
      </c>
      <c r="C45" s="126"/>
      <c r="D45" s="42"/>
      <c r="E45" s="42">
        <v>2</v>
      </c>
      <c r="F45" s="42">
        <v>2</v>
      </c>
      <c r="G45" s="5">
        <v>4</v>
      </c>
      <c r="H45" s="45"/>
      <c r="I45" s="45"/>
    </row>
    <row r="46" spans="1:9" ht="15.75" customHeight="1">
      <c r="A46" s="42"/>
      <c r="B46" s="107" t="s">
        <v>40</v>
      </c>
      <c r="C46" s="107"/>
      <c r="D46" s="42"/>
      <c r="E46" s="42">
        <v>2</v>
      </c>
      <c r="F46" s="42">
        <v>2</v>
      </c>
      <c r="G46" s="42">
        <v>5</v>
      </c>
      <c r="H46" s="45"/>
      <c r="I46" s="45">
        <f>I22-I33</f>
        <v>1853241</v>
      </c>
    </row>
    <row r="47" spans="1:9" ht="15.75" customHeight="1">
      <c r="A47" s="42"/>
      <c r="B47" s="107" t="s">
        <v>41</v>
      </c>
      <c r="C47" s="107"/>
      <c r="D47" s="42"/>
      <c r="E47" s="42">
        <v>2</v>
      </c>
      <c r="F47" s="42">
        <v>2</v>
      </c>
      <c r="G47" s="42">
        <v>6</v>
      </c>
      <c r="H47" s="45">
        <v>2492958</v>
      </c>
      <c r="I47" s="45"/>
    </row>
    <row r="48" spans="1:9" ht="12.75">
      <c r="A48" s="42"/>
      <c r="B48" s="126" t="s">
        <v>221</v>
      </c>
      <c r="C48" s="126"/>
      <c r="D48" s="42"/>
      <c r="E48" s="42"/>
      <c r="F48" s="42"/>
      <c r="G48" s="5"/>
      <c r="H48" s="45"/>
      <c r="I48" s="45"/>
    </row>
    <row r="49" spans="1:9" ht="13.5">
      <c r="A49" s="42">
        <v>66</v>
      </c>
      <c r="B49" s="107" t="s">
        <v>42</v>
      </c>
      <c r="C49" s="107"/>
      <c r="D49" s="42"/>
      <c r="E49" s="42">
        <v>2</v>
      </c>
      <c r="F49" s="42">
        <v>2</v>
      </c>
      <c r="G49" s="5">
        <v>7</v>
      </c>
      <c r="H49" s="45"/>
      <c r="I49" s="45">
        <f>I50+I51+I52+I53+I54+I55</f>
        <v>383406</v>
      </c>
    </row>
    <row r="50" spans="1:9" ht="26.25" customHeight="1">
      <c r="A50" s="42">
        <v>660</v>
      </c>
      <c r="B50" s="126" t="s">
        <v>222</v>
      </c>
      <c r="C50" s="126"/>
      <c r="D50" s="42"/>
      <c r="E50" s="42">
        <v>2</v>
      </c>
      <c r="F50" s="42">
        <v>2</v>
      </c>
      <c r="G50" s="5">
        <v>8</v>
      </c>
      <c r="H50" s="45"/>
      <c r="I50" s="45"/>
    </row>
    <row r="51" spans="1:9" ht="15.75" customHeight="1">
      <c r="A51" s="42">
        <v>661</v>
      </c>
      <c r="B51" s="126" t="s">
        <v>223</v>
      </c>
      <c r="C51" s="126"/>
      <c r="D51" s="42"/>
      <c r="E51" s="42">
        <v>2</v>
      </c>
      <c r="F51" s="42">
        <v>2</v>
      </c>
      <c r="G51" s="42">
        <v>9</v>
      </c>
      <c r="H51" s="45"/>
      <c r="I51" s="45">
        <v>383406</v>
      </c>
    </row>
    <row r="52" spans="1:9" ht="12.75">
      <c r="A52" s="42">
        <v>662</v>
      </c>
      <c r="B52" s="126" t="s">
        <v>224</v>
      </c>
      <c r="C52" s="126"/>
      <c r="D52" s="42"/>
      <c r="E52" s="42">
        <v>2</v>
      </c>
      <c r="F52" s="42">
        <v>3</v>
      </c>
      <c r="G52" s="42">
        <v>0</v>
      </c>
      <c r="H52" s="45"/>
      <c r="I52" s="45"/>
    </row>
    <row r="53" spans="1:9" ht="12.75">
      <c r="A53" s="42">
        <v>663</v>
      </c>
      <c r="B53" s="126" t="s">
        <v>225</v>
      </c>
      <c r="C53" s="126"/>
      <c r="D53" s="42"/>
      <c r="E53" s="42">
        <v>2</v>
      </c>
      <c r="F53" s="42">
        <v>3</v>
      </c>
      <c r="G53" s="42">
        <v>1</v>
      </c>
      <c r="H53" s="45"/>
      <c r="I53" s="45"/>
    </row>
    <row r="54" spans="1:9" ht="26.25" customHeight="1">
      <c r="A54" s="42">
        <v>664</v>
      </c>
      <c r="B54" s="126" t="s">
        <v>226</v>
      </c>
      <c r="C54" s="126"/>
      <c r="D54" s="42"/>
      <c r="E54" s="42">
        <v>2</v>
      </c>
      <c r="F54" s="42">
        <v>3</v>
      </c>
      <c r="G54" s="42">
        <v>2</v>
      </c>
      <c r="H54" s="45"/>
      <c r="I54" s="45"/>
    </row>
    <row r="55" spans="1:9" ht="12.75">
      <c r="A55" s="42">
        <v>669</v>
      </c>
      <c r="B55" s="126" t="s">
        <v>227</v>
      </c>
      <c r="C55" s="126"/>
      <c r="D55" s="42"/>
      <c r="E55" s="42">
        <v>2</v>
      </c>
      <c r="F55" s="42">
        <v>3</v>
      </c>
      <c r="G55" s="42">
        <v>3</v>
      </c>
      <c r="H55" s="45"/>
      <c r="I55" s="45"/>
    </row>
    <row r="56" spans="1:9" ht="13.5">
      <c r="A56" s="42">
        <v>56</v>
      </c>
      <c r="B56" s="107" t="s">
        <v>43</v>
      </c>
      <c r="C56" s="107"/>
      <c r="D56" s="42"/>
      <c r="E56" s="42">
        <v>2</v>
      </c>
      <c r="F56" s="42">
        <v>3</v>
      </c>
      <c r="G56" s="42">
        <v>4</v>
      </c>
      <c r="H56" s="45">
        <v>151564</v>
      </c>
      <c r="I56" s="45">
        <f>I57+I58+I59+I60+I61</f>
        <v>226005</v>
      </c>
    </row>
    <row r="57" spans="1:9" ht="25.5" customHeight="1">
      <c r="A57" s="42">
        <v>560</v>
      </c>
      <c r="B57" s="126" t="s">
        <v>228</v>
      </c>
      <c r="C57" s="126"/>
      <c r="D57" s="42"/>
      <c r="E57" s="42">
        <v>2</v>
      </c>
      <c r="F57" s="42">
        <v>3</v>
      </c>
      <c r="G57" s="42">
        <v>5</v>
      </c>
      <c r="H57" s="45">
        <v>2000</v>
      </c>
      <c r="I57" s="45">
        <v>20</v>
      </c>
    </row>
    <row r="58" spans="1:9" ht="12.75">
      <c r="A58" s="42">
        <v>561</v>
      </c>
      <c r="B58" s="126" t="s">
        <v>229</v>
      </c>
      <c r="C58" s="126"/>
      <c r="D58" s="42"/>
      <c r="E58" s="42">
        <v>2</v>
      </c>
      <c r="F58" s="42">
        <v>3</v>
      </c>
      <c r="G58" s="42">
        <v>6</v>
      </c>
      <c r="H58" s="45">
        <v>149564</v>
      </c>
      <c r="I58" s="45">
        <v>224452</v>
      </c>
    </row>
    <row r="59" spans="1:9" ht="14.25" customHeight="1">
      <c r="A59" s="42">
        <v>562</v>
      </c>
      <c r="B59" s="126" t="s">
        <v>230</v>
      </c>
      <c r="C59" s="126"/>
      <c r="D59" s="42"/>
      <c r="E59" s="42">
        <v>2</v>
      </c>
      <c r="F59" s="42">
        <v>3</v>
      </c>
      <c r="G59" s="42">
        <v>7</v>
      </c>
      <c r="H59" s="45"/>
      <c r="I59" s="45">
        <v>1533</v>
      </c>
    </row>
    <row r="60" spans="1:9" ht="12.75">
      <c r="A60" s="42">
        <v>563</v>
      </c>
      <c r="B60" s="126" t="s">
        <v>231</v>
      </c>
      <c r="C60" s="126"/>
      <c r="D60" s="42"/>
      <c r="E60" s="42">
        <v>2</v>
      </c>
      <c r="F60" s="42">
        <v>3</v>
      </c>
      <c r="G60" s="42">
        <v>8</v>
      </c>
      <c r="H60" s="45"/>
      <c r="I60" s="45">
        <v>0</v>
      </c>
    </row>
    <row r="61" spans="1:9" ht="12.75">
      <c r="A61" s="42">
        <v>569</v>
      </c>
      <c r="B61" s="126" t="s">
        <v>232</v>
      </c>
      <c r="C61" s="126"/>
      <c r="D61" s="42"/>
      <c r="E61" s="42">
        <v>2</v>
      </c>
      <c r="F61" s="42">
        <v>3</v>
      </c>
      <c r="G61" s="42">
        <v>9</v>
      </c>
      <c r="H61" s="45"/>
      <c r="I61" s="45">
        <v>0</v>
      </c>
    </row>
    <row r="62" spans="1:9" ht="29.25" customHeight="1">
      <c r="A62" s="42"/>
      <c r="B62" s="107" t="s">
        <v>44</v>
      </c>
      <c r="C62" s="107"/>
      <c r="D62" s="42"/>
      <c r="E62" s="42">
        <v>2</v>
      </c>
      <c r="F62" s="42">
        <v>4</v>
      </c>
      <c r="G62" s="42">
        <v>0</v>
      </c>
      <c r="H62" s="45"/>
      <c r="I62" s="45">
        <f>I49-I56</f>
        <v>157401</v>
      </c>
    </row>
    <row r="63" spans="1:9" ht="30" customHeight="1">
      <c r="A63" s="42"/>
      <c r="B63" s="107" t="s">
        <v>45</v>
      </c>
      <c r="C63" s="107"/>
      <c r="D63" s="42"/>
      <c r="E63" s="42">
        <v>2</v>
      </c>
      <c r="F63" s="42">
        <v>4</v>
      </c>
      <c r="G63" s="42">
        <v>1</v>
      </c>
      <c r="H63" s="45">
        <v>151564</v>
      </c>
      <c r="I63" s="45">
        <v>0</v>
      </c>
    </row>
    <row r="64" spans="1:9" ht="26.25" customHeight="1">
      <c r="A64" s="42"/>
      <c r="B64" s="107" t="s">
        <v>46</v>
      </c>
      <c r="C64" s="107"/>
      <c r="D64" s="42"/>
      <c r="E64" s="42">
        <v>2</v>
      </c>
      <c r="F64" s="42">
        <v>4</v>
      </c>
      <c r="G64" s="42">
        <v>2</v>
      </c>
      <c r="H64" s="45"/>
      <c r="I64" s="45">
        <f>I46-I47+I62-I63</f>
        <v>2010642</v>
      </c>
    </row>
    <row r="65" spans="1:9" ht="30" customHeight="1">
      <c r="A65" s="42"/>
      <c r="B65" s="107" t="s">
        <v>47</v>
      </c>
      <c r="C65" s="107"/>
      <c r="D65" s="42"/>
      <c r="E65" s="42">
        <v>2</v>
      </c>
      <c r="F65" s="42">
        <v>4</v>
      </c>
      <c r="G65" s="42">
        <v>3</v>
      </c>
      <c r="H65" s="45">
        <v>2644522</v>
      </c>
      <c r="I65" s="45"/>
    </row>
    <row r="66" spans="1:9" ht="15.75" customHeight="1">
      <c r="A66" s="42"/>
      <c r="B66" s="126" t="s">
        <v>233</v>
      </c>
      <c r="C66" s="126"/>
      <c r="D66" s="42"/>
      <c r="E66" s="42"/>
      <c r="F66" s="42"/>
      <c r="G66" s="5"/>
      <c r="H66" s="45"/>
      <c r="I66" s="45"/>
    </row>
    <row r="67" spans="1:9" ht="25.5" customHeight="1">
      <c r="A67" s="42">
        <v>67</v>
      </c>
      <c r="B67" s="107" t="s">
        <v>48</v>
      </c>
      <c r="C67" s="107"/>
      <c r="D67" s="108"/>
      <c r="E67" s="108">
        <v>2</v>
      </c>
      <c r="F67" s="108">
        <v>4</v>
      </c>
      <c r="G67" s="128">
        <v>4</v>
      </c>
      <c r="H67" s="127">
        <v>5710105</v>
      </c>
      <c r="I67" s="127">
        <f>I69+I70+I71+I72+I73+I74+I75+I76+I77</f>
        <v>1257354</v>
      </c>
    </row>
    <row r="68" spans="1:9" ht="18" customHeight="1">
      <c r="A68" s="42" t="s">
        <v>234</v>
      </c>
      <c r="B68" s="107"/>
      <c r="C68" s="107"/>
      <c r="D68" s="108"/>
      <c r="E68" s="108"/>
      <c r="F68" s="108"/>
      <c r="G68" s="128"/>
      <c r="H68" s="127"/>
      <c r="I68" s="127"/>
    </row>
    <row r="69" spans="1:9" ht="16.5" customHeight="1">
      <c r="A69" s="42">
        <v>670</v>
      </c>
      <c r="B69" s="126" t="s">
        <v>235</v>
      </c>
      <c r="C69" s="126"/>
      <c r="D69" s="42"/>
      <c r="E69" s="42">
        <v>2</v>
      </c>
      <c r="F69" s="42">
        <v>4</v>
      </c>
      <c r="G69" s="42">
        <v>5</v>
      </c>
      <c r="H69" s="45">
        <v>3664669</v>
      </c>
      <c r="I69" s="45">
        <v>756737</v>
      </c>
    </row>
    <row r="70" spans="1:9" ht="27" customHeight="1">
      <c r="A70" s="42">
        <v>671</v>
      </c>
      <c r="B70" s="126" t="s">
        <v>236</v>
      </c>
      <c r="C70" s="126"/>
      <c r="D70" s="42"/>
      <c r="E70" s="42">
        <v>2</v>
      </c>
      <c r="F70" s="42">
        <v>4</v>
      </c>
      <c r="G70" s="42">
        <v>6</v>
      </c>
      <c r="H70" s="45">
        <v>0</v>
      </c>
      <c r="I70" s="45">
        <v>0</v>
      </c>
    </row>
    <row r="71" spans="1:9" ht="15" customHeight="1">
      <c r="A71" s="42">
        <v>672</v>
      </c>
      <c r="B71" s="126" t="s">
        <v>237</v>
      </c>
      <c r="C71" s="126"/>
      <c r="D71" s="42"/>
      <c r="E71" s="42">
        <v>2</v>
      </c>
      <c r="F71" s="42">
        <v>4</v>
      </c>
      <c r="G71" s="42">
        <v>7</v>
      </c>
      <c r="H71" s="45">
        <v>0</v>
      </c>
      <c r="I71" s="45">
        <v>0</v>
      </c>
    </row>
    <row r="72" spans="1:9" ht="28.5" customHeight="1">
      <c r="A72" s="42">
        <v>674</v>
      </c>
      <c r="B72" s="126" t="s">
        <v>238</v>
      </c>
      <c r="C72" s="126"/>
      <c r="D72" s="42"/>
      <c r="E72" s="42">
        <v>2</v>
      </c>
      <c r="F72" s="42">
        <v>4</v>
      </c>
      <c r="G72" s="42">
        <v>8</v>
      </c>
      <c r="H72" s="45"/>
      <c r="I72" s="45">
        <v>16764</v>
      </c>
    </row>
    <row r="73" spans="1:9" ht="17.25" customHeight="1">
      <c r="A73" s="42">
        <v>675</v>
      </c>
      <c r="B73" s="126" t="s">
        <v>239</v>
      </c>
      <c r="C73" s="126"/>
      <c r="D73" s="42"/>
      <c r="E73" s="42">
        <v>2</v>
      </c>
      <c r="F73" s="42">
        <v>4</v>
      </c>
      <c r="G73" s="42">
        <v>9</v>
      </c>
      <c r="H73" s="42"/>
      <c r="I73" s="42">
        <v>8529</v>
      </c>
    </row>
    <row r="74" spans="1:9" ht="15.75" customHeight="1">
      <c r="A74" s="42">
        <v>676</v>
      </c>
      <c r="B74" s="126" t="s">
        <v>240</v>
      </c>
      <c r="C74" s="126"/>
      <c r="D74" s="42"/>
      <c r="E74" s="42">
        <v>2</v>
      </c>
      <c r="F74" s="42">
        <v>5</v>
      </c>
      <c r="G74" s="42">
        <v>0</v>
      </c>
      <c r="H74" s="45"/>
      <c r="I74" s="45">
        <v>0</v>
      </c>
    </row>
    <row r="75" spans="1:9" ht="12.75">
      <c r="A75" s="42">
        <v>677</v>
      </c>
      <c r="B75" s="126" t="s">
        <v>241</v>
      </c>
      <c r="C75" s="126"/>
      <c r="D75" s="42"/>
      <c r="E75" s="42">
        <v>2</v>
      </c>
      <c r="F75" s="42">
        <v>5</v>
      </c>
      <c r="G75" s="42">
        <v>1</v>
      </c>
      <c r="H75" s="45"/>
      <c r="I75" s="45">
        <v>383095</v>
      </c>
    </row>
    <row r="76" spans="1:9" ht="25.5" customHeight="1">
      <c r="A76" s="42">
        <v>678</v>
      </c>
      <c r="B76" s="126" t="s">
        <v>242</v>
      </c>
      <c r="C76" s="126"/>
      <c r="D76" s="42"/>
      <c r="E76" s="42">
        <v>2</v>
      </c>
      <c r="F76" s="42">
        <v>5</v>
      </c>
      <c r="G76" s="42">
        <v>2</v>
      </c>
      <c r="H76" s="45"/>
      <c r="I76" s="45">
        <v>0</v>
      </c>
    </row>
    <row r="77" spans="1:9" ht="27.75" customHeight="1">
      <c r="A77" s="42">
        <v>679</v>
      </c>
      <c r="B77" s="126" t="s">
        <v>243</v>
      </c>
      <c r="C77" s="126"/>
      <c r="D77" s="42"/>
      <c r="E77" s="42">
        <v>2</v>
      </c>
      <c r="F77" s="42">
        <v>5</v>
      </c>
      <c r="G77" s="42">
        <v>3</v>
      </c>
      <c r="H77" s="45">
        <v>2045436</v>
      </c>
      <c r="I77" s="45">
        <v>92229</v>
      </c>
    </row>
    <row r="78" spans="1:9" ht="12.75" customHeight="1">
      <c r="A78" s="42">
        <v>57</v>
      </c>
      <c r="B78" s="107" t="s">
        <v>49</v>
      </c>
      <c r="C78" s="107"/>
      <c r="D78" s="108"/>
      <c r="E78" s="108">
        <v>2</v>
      </c>
      <c r="F78" s="108">
        <v>5</v>
      </c>
      <c r="G78" s="108">
        <v>4</v>
      </c>
      <c r="H78" s="127">
        <v>2475154</v>
      </c>
      <c r="I78" s="127">
        <f>I80+I81+I82+I83+I84+I85+I86+I87+I88</f>
        <v>2845336</v>
      </c>
    </row>
    <row r="79" spans="1:9" ht="29.25" customHeight="1">
      <c r="A79" s="42" t="s">
        <v>244</v>
      </c>
      <c r="B79" s="107"/>
      <c r="C79" s="107"/>
      <c r="D79" s="108"/>
      <c r="E79" s="108"/>
      <c r="F79" s="108"/>
      <c r="G79" s="108"/>
      <c r="H79" s="127"/>
      <c r="I79" s="127"/>
    </row>
    <row r="80" spans="1:9" ht="27" customHeight="1">
      <c r="A80" s="42">
        <v>570</v>
      </c>
      <c r="B80" s="126" t="s">
        <v>245</v>
      </c>
      <c r="C80" s="126"/>
      <c r="D80" s="42"/>
      <c r="E80" s="42">
        <v>2</v>
      </c>
      <c r="F80" s="42">
        <v>5</v>
      </c>
      <c r="G80" s="42">
        <v>5</v>
      </c>
      <c r="H80" s="45">
        <v>2155119</v>
      </c>
      <c r="I80" s="45">
        <v>1527341</v>
      </c>
    </row>
    <row r="81" spans="1:9" ht="27" customHeight="1">
      <c r="A81" s="42">
        <v>571</v>
      </c>
      <c r="B81" s="126" t="s">
        <v>246</v>
      </c>
      <c r="C81" s="126"/>
      <c r="D81" s="42"/>
      <c r="E81" s="42">
        <v>2</v>
      </c>
      <c r="F81" s="42">
        <v>5</v>
      </c>
      <c r="G81" s="42">
        <v>6</v>
      </c>
      <c r="H81" s="45"/>
      <c r="I81" s="45"/>
    </row>
    <row r="82" spans="1:9" ht="27" customHeight="1">
      <c r="A82" s="42">
        <v>572</v>
      </c>
      <c r="B82" s="126" t="s">
        <v>247</v>
      </c>
      <c r="C82" s="126"/>
      <c r="D82" s="42"/>
      <c r="E82" s="42">
        <v>2</v>
      </c>
      <c r="F82" s="42">
        <v>5</v>
      </c>
      <c r="G82" s="42">
        <v>7</v>
      </c>
      <c r="H82" s="45"/>
      <c r="I82" s="45"/>
    </row>
    <row r="83" spans="1:9" ht="27.75" customHeight="1">
      <c r="A83" s="42">
        <v>574</v>
      </c>
      <c r="B83" s="126" t="s">
        <v>248</v>
      </c>
      <c r="C83" s="126"/>
      <c r="D83" s="42"/>
      <c r="E83" s="42">
        <v>2</v>
      </c>
      <c r="F83" s="42">
        <v>5</v>
      </c>
      <c r="G83" s="42">
        <v>8</v>
      </c>
      <c r="H83" s="45"/>
      <c r="I83" s="45">
        <v>995</v>
      </c>
    </row>
    <row r="84" spans="1:9" ht="15" customHeight="1">
      <c r="A84" s="42">
        <v>575</v>
      </c>
      <c r="B84" s="126" t="s">
        <v>249</v>
      </c>
      <c r="C84" s="126"/>
      <c r="D84" s="42"/>
      <c r="E84" s="42">
        <v>2</v>
      </c>
      <c r="F84" s="42">
        <v>5</v>
      </c>
      <c r="G84" s="42">
        <v>9</v>
      </c>
      <c r="H84" s="45"/>
      <c r="I84" s="45"/>
    </row>
    <row r="85" spans="1:9" ht="12.75">
      <c r="A85" s="42">
        <v>576</v>
      </c>
      <c r="B85" s="126" t="s">
        <v>250</v>
      </c>
      <c r="C85" s="126"/>
      <c r="D85" s="42"/>
      <c r="E85" s="42">
        <v>2</v>
      </c>
      <c r="F85" s="42">
        <v>6</v>
      </c>
      <c r="G85" s="42">
        <v>0</v>
      </c>
      <c r="H85" s="45"/>
      <c r="I85" s="45"/>
    </row>
    <row r="86" spans="1:9" ht="12.75">
      <c r="A86" s="42">
        <v>577</v>
      </c>
      <c r="B86" s="126" t="s">
        <v>251</v>
      </c>
      <c r="C86" s="126"/>
      <c r="D86" s="42"/>
      <c r="E86" s="42">
        <v>2</v>
      </c>
      <c r="F86" s="42">
        <v>6</v>
      </c>
      <c r="G86" s="42">
        <v>1</v>
      </c>
      <c r="H86" s="45"/>
      <c r="I86" s="45"/>
    </row>
    <row r="87" spans="1:9" ht="27.75" customHeight="1">
      <c r="A87" s="42">
        <v>578</v>
      </c>
      <c r="B87" s="126" t="s">
        <v>252</v>
      </c>
      <c r="C87" s="126"/>
      <c r="D87" s="42"/>
      <c r="E87" s="42">
        <v>2</v>
      </c>
      <c r="F87" s="42">
        <v>6</v>
      </c>
      <c r="G87" s="42">
        <v>2</v>
      </c>
      <c r="H87" s="45"/>
      <c r="I87" s="45">
        <v>1166995</v>
      </c>
    </row>
    <row r="88" spans="1:9" ht="25.5" customHeight="1">
      <c r="A88" s="42">
        <v>579</v>
      </c>
      <c r="B88" s="126" t="s">
        <v>253</v>
      </c>
      <c r="C88" s="126"/>
      <c r="D88" s="42"/>
      <c r="E88" s="42">
        <v>2</v>
      </c>
      <c r="F88" s="42">
        <v>6</v>
      </c>
      <c r="G88" s="42">
        <v>3</v>
      </c>
      <c r="H88" s="45">
        <v>320035</v>
      </c>
      <c r="I88" s="45">
        <v>150005</v>
      </c>
    </row>
    <row r="89" spans="1:9" ht="29.25" customHeight="1">
      <c r="A89" s="42"/>
      <c r="B89" s="107" t="s">
        <v>50</v>
      </c>
      <c r="C89" s="107"/>
      <c r="D89" s="42"/>
      <c r="E89" s="42">
        <v>2</v>
      </c>
      <c r="F89" s="42">
        <v>6</v>
      </c>
      <c r="G89" s="42">
        <v>4</v>
      </c>
      <c r="H89" s="45">
        <v>3234951</v>
      </c>
      <c r="I89" s="45"/>
    </row>
    <row r="90" spans="1:9" ht="25.5" customHeight="1">
      <c r="A90" s="42"/>
      <c r="B90" s="107" t="s">
        <v>51</v>
      </c>
      <c r="C90" s="107"/>
      <c r="D90" s="42"/>
      <c r="E90" s="42">
        <v>2</v>
      </c>
      <c r="F90" s="42">
        <v>6</v>
      </c>
      <c r="G90" s="42">
        <v>5</v>
      </c>
      <c r="H90" s="45"/>
      <c r="I90" s="45">
        <f>I78-I67</f>
        <v>1587982</v>
      </c>
    </row>
    <row r="91" spans="1:9" ht="66.75" customHeight="1">
      <c r="A91" s="42"/>
      <c r="B91" s="126" t="s">
        <v>254</v>
      </c>
      <c r="C91" s="126"/>
      <c r="D91" s="42"/>
      <c r="E91" s="42"/>
      <c r="F91" s="42"/>
      <c r="G91" s="5"/>
      <c r="H91" s="45"/>
      <c r="I91" s="45"/>
    </row>
    <row r="92" spans="1:9" ht="30.75" customHeight="1">
      <c r="A92" s="42" t="s">
        <v>255</v>
      </c>
      <c r="B92" s="107" t="s">
        <v>52</v>
      </c>
      <c r="C92" s="107"/>
      <c r="D92" s="42"/>
      <c r="E92" s="42">
        <v>2</v>
      </c>
      <c r="F92" s="42">
        <v>6</v>
      </c>
      <c r="G92" s="42">
        <v>6</v>
      </c>
      <c r="H92" s="45">
        <f>H93+H94+H95+H96+H97+H98+H99+H100+H101</f>
        <v>0</v>
      </c>
      <c r="I92" s="45">
        <f>I93+I94+I95+I96+I97+I98+I99+I100+I101</f>
        <v>0</v>
      </c>
    </row>
    <row r="93" spans="1:9" ht="29.25" customHeight="1">
      <c r="A93" s="42">
        <v>680</v>
      </c>
      <c r="B93" s="126" t="s">
        <v>256</v>
      </c>
      <c r="C93" s="126"/>
      <c r="D93" s="42"/>
      <c r="E93" s="42">
        <v>2</v>
      </c>
      <c r="F93" s="42">
        <v>6</v>
      </c>
      <c r="G93" s="42">
        <v>7</v>
      </c>
      <c r="H93" s="45"/>
      <c r="I93" s="45"/>
    </row>
    <row r="94" spans="1:9" ht="29.25" customHeight="1">
      <c r="A94" s="42">
        <v>681</v>
      </c>
      <c r="B94" s="126" t="s">
        <v>257</v>
      </c>
      <c r="C94" s="126"/>
      <c r="D94" s="42"/>
      <c r="E94" s="42">
        <v>2</v>
      </c>
      <c r="F94" s="42">
        <v>6</v>
      </c>
      <c r="G94" s="42">
        <v>8</v>
      </c>
      <c r="H94" s="45"/>
      <c r="I94" s="45"/>
    </row>
    <row r="95" spans="1:9" ht="39.75" customHeight="1">
      <c r="A95" s="42">
        <v>682</v>
      </c>
      <c r="B95" s="126" t="s">
        <v>258</v>
      </c>
      <c r="C95" s="126"/>
      <c r="D95" s="42"/>
      <c r="E95" s="42">
        <v>2</v>
      </c>
      <c r="F95" s="42">
        <v>6</v>
      </c>
      <c r="G95" s="42">
        <v>9</v>
      </c>
      <c r="H95" s="45"/>
      <c r="I95" s="45"/>
    </row>
    <row r="96" spans="1:9" ht="42.75" customHeight="1">
      <c r="A96" s="42">
        <v>683</v>
      </c>
      <c r="B96" s="126" t="s">
        <v>259</v>
      </c>
      <c r="C96" s="126"/>
      <c r="D96" s="42"/>
      <c r="E96" s="42">
        <v>2</v>
      </c>
      <c r="F96" s="42">
        <v>7</v>
      </c>
      <c r="G96" s="42">
        <v>0</v>
      </c>
      <c r="H96" s="45"/>
      <c r="I96" s="45"/>
    </row>
    <row r="97" spans="1:9" ht="54.75" customHeight="1">
      <c r="A97" s="42">
        <v>684</v>
      </c>
      <c r="B97" s="126" t="s">
        <v>260</v>
      </c>
      <c r="C97" s="126"/>
      <c r="D97" s="42"/>
      <c r="E97" s="42">
        <v>2</v>
      </c>
      <c r="F97" s="42">
        <v>7</v>
      </c>
      <c r="G97" s="42">
        <v>1</v>
      </c>
      <c r="H97" s="45"/>
      <c r="I97" s="45"/>
    </row>
    <row r="98" spans="1:9" ht="27" customHeight="1">
      <c r="A98" s="42">
        <v>685</v>
      </c>
      <c r="B98" s="126" t="s">
        <v>261</v>
      </c>
      <c r="C98" s="126"/>
      <c r="D98" s="42"/>
      <c r="E98" s="42">
        <v>2</v>
      </c>
      <c r="F98" s="42">
        <v>7</v>
      </c>
      <c r="G98" s="42">
        <v>2</v>
      </c>
      <c r="H98" s="45">
        <v>0</v>
      </c>
      <c r="I98" s="45">
        <v>0</v>
      </c>
    </row>
    <row r="99" spans="1:9" ht="27.75" customHeight="1">
      <c r="A99" s="42">
        <v>686</v>
      </c>
      <c r="B99" s="126" t="s">
        <v>262</v>
      </c>
      <c r="C99" s="126"/>
      <c r="D99" s="42"/>
      <c r="E99" s="42">
        <v>2</v>
      </c>
      <c r="F99" s="42">
        <v>7</v>
      </c>
      <c r="G99" s="42">
        <v>3</v>
      </c>
      <c r="H99" s="45"/>
      <c r="I99" s="45"/>
    </row>
    <row r="100" spans="1:9" ht="27" customHeight="1">
      <c r="A100" s="42">
        <v>687</v>
      </c>
      <c r="B100" s="126" t="s">
        <v>263</v>
      </c>
      <c r="C100" s="126"/>
      <c r="D100" s="42"/>
      <c r="E100" s="42">
        <v>2</v>
      </c>
      <c r="F100" s="42">
        <v>7</v>
      </c>
      <c r="G100" s="42">
        <v>4</v>
      </c>
      <c r="H100" s="45"/>
      <c r="I100" s="45"/>
    </row>
    <row r="101" spans="1:9" ht="26.25" customHeight="1">
      <c r="A101" s="42">
        <v>689</v>
      </c>
      <c r="B101" s="126" t="s">
        <v>264</v>
      </c>
      <c r="C101" s="126"/>
      <c r="D101" s="42"/>
      <c r="E101" s="42">
        <v>2</v>
      </c>
      <c r="F101" s="42">
        <v>7</v>
      </c>
      <c r="G101" s="42">
        <v>5</v>
      </c>
      <c r="H101" s="45"/>
      <c r="I101" s="45"/>
    </row>
    <row r="102" spans="1:9" ht="27.75" customHeight="1">
      <c r="A102" s="42" t="s">
        <v>265</v>
      </c>
      <c r="B102" s="107" t="s">
        <v>53</v>
      </c>
      <c r="C102" s="107"/>
      <c r="D102" s="42"/>
      <c r="E102" s="42">
        <v>2</v>
      </c>
      <c r="F102" s="42">
        <v>7</v>
      </c>
      <c r="G102" s="42">
        <v>6</v>
      </c>
      <c r="H102" s="45"/>
      <c r="I102" s="45">
        <f>I103+I104+I105+I106+I107+I108+I109+I110</f>
        <v>1019</v>
      </c>
    </row>
    <row r="103" spans="1:9" ht="25.5" customHeight="1">
      <c r="A103" s="42">
        <v>580</v>
      </c>
      <c r="B103" s="126" t="s">
        <v>266</v>
      </c>
      <c r="C103" s="126"/>
      <c r="D103" s="42"/>
      <c r="E103" s="42">
        <v>2</v>
      </c>
      <c r="F103" s="42">
        <v>7</v>
      </c>
      <c r="G103" s="42">
        <v>7</v>
      </c>
      <c r="H103" s="45"/>
      <c r="I103" s="45"/>
    </row>
    <row r="104" spans="1:9" ht="25.5" customHeight="1">
      <c r="A104" s="42">
        <v>581</v>
      </c>
      <c r="B104" s="126" t="s">
        <v>267</v>
      </c>
      <c r="C104" s="126"/>
      <c r="D104" s="42"/>
      <c r="E104" s="42">
        <v>2</v>
      </c>
      <c r="F104" s="42">
        <v>7</v>
      </c>
      <c r="G104" s="42">
        <v>8</v>
      </c>
      <c r="H104" s="45"/>
      <c r="I104" s="45"/>
    </row>
    <row r="105" spans="1:9" ht="29.25" customHeight="1">
      <c r="A105" s="42">
        <v>582</v>
      </c>
      <c r="B105" s="126" t="s">
        <v>268</v>
      </c>
      <c r="C105" s="126"/>
      <c r="D105" s="42"/>
      <c r="E105" s="42">
        <v>2</v>
      </c>
      <c r="F105" s="42">
        <v>7</v>
      </c>
      <c r="G105" s="42">
        <v>9</v>
      </c>
      <c r="H105" s="45"/>
      <c r="I105" s="45"/>
    </row>
    <row r="106" spans="1:9" ht="27.75" customHeight="1">
      <c r="A106" s="42">
        <v>583</v>
      </c>
      <c r="B106" s="126" t="s">
        <v>269</v>
      </c>
      <c r="C106" s="126"/>
      <c r="D106" s="42"/>
      <c r="E106" s="42">
        <v>2</v>
      </c>
      <c r="F106" s="42">
        <v>8</v>
      </c>
      <c r="G106" s="42">
        <v>0</v>
      </c>
      <c r="H106" s="45"/>
      <c r="I106" s="45"/>
    </row>
    <row r="107" spans="1:9" ht="42.75" customHeight="1">
      <c r="A107" s="42">
        <v>584</v>
      </c>
      <c r="B107" s="126" t="s">
        <v>270</v>
      </c>
      <c r="C107" s="126"/>
      <c r="D107" s="42"/>
      <c r="E107" s="42">
        <v>2</v>
      </c>
      <c r="F107" s="42">
        <v>8</v>
      </c>
      <c r="G107" s="42">
        <v>1</v>
      </c>
      <c r="H107" s="45"/>
      <c r="I107" s="45"/>
    </row>
    <row r="108" spans="1:9" ht="15" customHeight="1">
      <c r="A108" s="42">
        <v>585</v>
      </c>
      <c r="B108" s="126" t="s">
        <v>271</v>
      </c>
      <c r="C108" s="126"/>
      <c r="D108" s="42"/>
      <c r="E108" s="42">
        <v>2</v>
      </c>
      <c r="F108" s="42">
        <v>8</v>
      </c>
      <c r="G108" s="42">
        <v>2</v>
      </c>
      <c r="H108" s="45"/>
      <c r="I108" s="45">
        <v>1019</v>
      </c>
    </row>
    <row r="109" spans="1:9" ht="27.75" customHeight="1">
      <c r="A109" s="42">
        <v>586</v>
      </c>
      <c r="B109" s="126" t="s">
        <v>272</v>
      </c>
      <c r="C109" s="126"/>
      <c r="D109" s="42"/>
      <c r="E109" s="42">
        <v>2</v>
      </c>
      <c r="F109" s="42">
        <v>8</v>
      </c>
      <c r="G109" s="42">
        <v>3</v>
      </c>
      <c r="H109" s="45"/>
      <c r="I109" s="45"/>
    </row>
    <row r="110" spans="1:9" ht="17.25" customHeight="1">
      <c r="A110" s="42">
        <v>589</v>
      </c>
      <c r="B110" s="126" t="s">
        <v>273</v>
      </c>
      <c r="C110" s="126"/>
      <c r="D110" s="42"/>
      <c r="E110" s="42">
        <v>2</v>
      </c>
      <c r="F110" s="42">
        <v>8</v>
      </c>
      <c r="G110" s="42">
        <v>4</v>
      </c>
      <c r="H110" s="45"/>
      <c r="I110" s="45"/>
    </row>
    <row r="111" spans="1:9" ht="30" customHeight="1">
      <c r="A111" s="42" t="s">
        <v>274</v>
      </c>
      <c r="B111" s="107" t="s">
        <v>54</v>
      </c>
      <c r="C111" s="107"/>
      <c r="D111" s="42"/>
      <c r="E111" s="42">
        <v>2</v>
      </c>
      <c r="F111" s="42">
        <v>8</v>
      </c>
      <c r="G111" s="42">
        <v>5</v>
      </c>
      <c r="H111" s="45"/>
      <c r="I111" s="45"/>
    </row>
    <row r="112" spans="1:9" ht="27" customHeight="1">
      <c r="A112" s="42">
        <v>640</v>
      </c>
      <c r="B112" s="126" t="s">
        <v>275</v>
      </c>
      <c r="C112" s="126"/>
      <c r="D112" s="42"/>
      <c r="E112" s="42">
        <v>2</v>
      </c>
      <c r="F112" s="42">
        <v>8</v>
      </c>
      <c r="G112" s="42">
        <v>6</v>
      </c>
      <c r="H112" s="45"/>
      <c r="I112" s="45"/>
    </row>
    <row r="113" spans="1:9" ht="27.75" customHeight="1">
      <c r="A113" s="42">
        <v>641</v>
      </c>
      <c r="B113" s="126" t="s">
        <v>276</v>
      </c>
      <c r="C113" s="126"/>
      <c r="D113" s="42"/>
      <c r="E113" s="42">
        <v>2</v>
      </c>
      <c r="F113" s="42">
        <v>8</v>
      </c>
      <c r="G113" s="42">
        <v>7</v>
      </c>
      <c r="H113" s="45"/>
      <c r="I113" s="45"/>
    </row>
    <row r="114" spans="1:9" ht="27" customHeight="1">
      <c r="A114" s="42">
        <v>642</v>
      </c>
      <c r="B114" s="126" t="s">
        <v>277</v>
      </c>
      <c r="C114" s="126"/>
      <c r="D114" s="42"/>
      <c r="E114" s="42">
        <v>2</v>
      </c>
      <c r="F114" s="42">
        <v>8</v>
      </c>
      <c r="G114" s="42">
        <v>8</v>
      </c>
      <c r="H114" s="45"/>
      <c r="I114" s="45"/>
    </row>
    <row r="115" spans="1:9" ht="30" customHeight="1">
      <c r="A115" s="42" t="s">
        <v>274</v>
      </c>
      <c r="B115" s="107" t="s">
        <v>55</v>
      </c>
      <c r="C115" s="107"/>
      <c r="D115" s="42"/>
      <c r="E115" s="42">
        <v>2</v>
      </c>
      <c r="F115" s="42">
        <v>8</v>
      </c>
      <c r="G115" s="42">
        <v>9</v>
      </c>
      <c r="H115" s="45"/>
      <c r="I115" s="45"/>
    </row>
    <row r="116" spans="1:9" ht="27.75" customHeight="1">
      <c r="A116" s="42">
        <v>643</v>
      </c>
      <c r="B116" s="126" t="s">
        <v>278</v>
      </c>
      <c r="C116" s="126"/>
      <c r="D116" s="42"/>
      <c r="E116" s="42">
        <v>2</v>
      </c>
      <c r="F116" s="42">
        <v>9</v>
      </c>
      <c r="G116" s="42">
        <v>0</v>
      </c>
      <c r="H116" s="45"/>
      <c r="I116" s="45"/>
    </row>
    <row r="117" spans="1:9" ht="26.25" customHeight="1">
      <c r="A117" s="42">
        <v>644</v>
      </c>
      <c r="B117" s="126" t="s">
        <v>279</v>
      </c>
      <c r="C117" s="126"/>
      <c r="D117" s="42"/>
      <c r="E117" s="42">
        <v>2</v>
      </c>
      <c r="F117" s="42">
        <v>9</v>
      </c>
      <c r="G117" s="42">
        <v>1</v>
      </c>
      <c r="H117" s="45"/>
      <c r="I117" s="45"/>
    </row>
    <row r="118" spans="1:9" ht="27" customHeight="1">
      <c r="A118" s="42">
        <v>645</v>
      </c>
      <c r="B118" s="126" t="s">
        <v>280</v>
      </c>
      <c r="C118" s="126"/>
      <c r="D118" s="42"/>
      <c r="E118" s="42">
        <v>2</v>
      </c>
      <c r="F118" s="42">
        <v>9</v>
      </c>
      <c r="G118" s="42">
        <v>2</v>
      </c>
      <c r="H118" s="45"/>
      <c r="I118" s="45"/>
    </row>
    <row r="119" spans="1:9" ht="27.75" customHeight="1">
      <c r="A119" s="42"/>
      <c r="B119" s="107" t="s">
        <v>56</v>
      </c>
      <c r="C119" s="107"/>
      <c r="D119" s="42"/>
      <c r="E119" s="42">
        <v>2</v>
      </c>
      <c r="F119" s="42">
        <v>9</v>
      </c>
      <c r="G119" s="42">
        <v>3</v>
      </c>
      <c r="H119" s="45"/>
      <c r="I119" s="45"/>
    </row>
    <row r="120" spans="1:9" ht="31.5" customHeight="1">
      <c r="A120" s="42"/>
      <c r="B120" s="107" t="s">
        <v>57</v>
      </c>
      <c r="C120" s="107"/>
      <c r="D120" s="42"/>
      <c r="E120" s="42">
        <v>2</v>
      </c>
      <c r="F120" s="42">
        <v>9</v>
      </c>
      <c r="G120" s="42">
        <v>4</v>
      </c>
      <c r="H120" s="45"/>
      <c r="I120" s="45">
        <v>1019</v>
      </c>
    </row>
    <row r="121" spans="1:9" ht="41.25" customHeight="1">
      <c r="A121" s="42" t="s">
        <v>281</v>
      </c>
      <c r="B121" s="126" t="s">
        <v>282</v>
      </c>
      <c r="C121" s="126"/>
      <c r="D121" s="42"/>
      <c r="E121" s="42">
        <v>2</v>
      </c>
      <c r="F121" s="42">
        <v>9</v>
      </c>
      <c r="G121" s="42">
        <v>5</v>
      </c>
      <c r="H121" s="45">
        <v>400</v>
      </c>
      <c r="I121" s="45">
        <v>585</v>
      </c>
    </row>
    <row r="122" spans="1:9" ht="39.75" customHeight="1">
      <c r="A122" s="42" t="s">
        <v>283</v>
      </c>
      <c r="B122" s="126" t="s">
        <v>284</v>
      </c>
      <c r="C122" s="126"/>
      <c r="D122" s="42"/>
      <c r="E122" s="42">
        <v>2</v>
      </c>
      <c r="F122" s="42">
        <v>9</v>
      </c>
      <c r="G122" s="42">
        <v>6</v>
      </c>
      <c r="H122" s="45">
        <v>657254</v>
      </c>
      <c r="I122" s="45">
        <v>363170</v>
      </c>
    </row>
    <row r="123" spans="1:9" ht="54.75" customHeight="1">
      <c r="A123" s="42"/>
      <c r="B123" s="129" t="s">
        <v>285</v>
      </c>
      <c r="C123" s="129"/>
      <c r="D123" s="42"/>
      <c r="E123" s="42"/>
      <c r="F123" s="42"/>
      <c r="G123" s="5"/>
      <c r="H123" s="45"/>
      <c r="I123" s="45"/>
    </row>
    <row r="124" spans="1:9" ht="27.75" customHeight="1">
      <c r="A124" s="130"/>
      <c r="B124" s="131" t="s">
        <v>286</v>
      </c>
      <c r="C124" s="132"/>
      <c r="D124" s="133"/>
      <c r="E124" s="108">
        <v>2</v>
      </c>
      <c r="F124" s="108">
        <v>9</v>
      </c>
      <c r="G124" s="128">
        <v>7</v>
      </c>
      <c r="H124" s="127"/>
      <c r="I124" s="127">
        <v>59056</v>
      </c>
    </row>
    <row r="125" spans="1:9" ht="15.75" customHeight="1">
      <c r="A125" s="130"/>
      <c r="B125" s="134" t="s">
        <v>287</v>
      </c>
      <c r="C125" s="135"/>
      <c r="D125" s="133"/>
      <c r="E125" s="108"/>
      <c r="F125" s="108"/>
      <c r="G125" s="128"/>
      <c r="H125" s="127"/>
      <c r="I125" s="127"/>
    </row>
    <row r="126" spans="1:9" ht="27.75" customHeight="1">
      <c r="A126" s="130"/>
      <c r="B126" s="131" t="s">
        <v>288</v>
      </c>
      <c r="C126" s="132"/>
      <c r="D126" s="133"/>
      <c r="E126" s="108">
        <v>2</v>
      </c>
      <c r="F126" s="108">
        <v>9</v>
      </c>
      <c r="G126" s="108">
        <v>8</v>
      </c>
      <c r="H126" s="127">
        <v>66425</v>
      </c>
      <c r="I126" s="127"/>
    </row>
    <row r="127" spans="1:9" ht="15.75" customHeight="1">
      <c r="A127" s="130"/>
      <c r="B127" s="136" t="s">
        <v>289</v>
      </c>
      <c r="C127" s="137"/>
      <c r="D127" s="133"/>
      <c r="E127" s="108"/>
      <c r="F127" s="108"/>
      <c r="G127" s="108"/>
      <c r="H127" s="127"/>
      <c r="I127" s="127"/>
    </row>
    <row r="128" spans="1:9" ht="28.5" customHeight="1">
      <c r="A128" s="42"/>
      <c r="B128" s="138" t="s">
        <v>290</v>
      </c>
      <c r="C128" s="138"/>
      <c r="D128" s="42"/>
      <c r="E128" s="42"/>
      <c r="F128" s="42"/>
      <c r="G128" s="5"/>
      <c r="H128" s="45"/>
      <c r="I128" s="45"/>
    </row>
    <row r="129" spans="1:9" ht="17.25" customHeight="1">
      <c r="A129" s="42" t="s">
        <v>291</v>
      </c>
      <c r="B129" s="126" t="s">
        <v>292</v>
      </c>
      <c r="C129" s="126"/>
      <c r="D129" s="42"/>
      <c r="E129" s="42">
        <v>2</v>
      </c>
      <c r="F129" s="42">
        <v>9</v>
      </c>
      <c r="G129" s="42">
        <v>9</v>
      </c>
      <c r="H129" s="45"/>
      <c r="I129" s="45">
        <v>6139</v>
      </c>
    </row>
    <row r="130" spans="1:9" ht="18.75" customHeight="1">
      <c r="A130" s="42" t="s">
        <v>293</v>
      </c>
      <c r="B130" s="126" t="s">
        <v>294</v>
      </c>
      <c r="C130" s="126"/>
      <c r="D130" s="42"/>
      <c r="E130" s="42">
        <v>3</v>
      </c>
      <c r="F130" s="42">
        <v>0</v>
      </c>
      <c r="G130" s="42">
        <v>0</v>
      </c>
      <c r="H130" s="45"/>
      <c r="I130" s="45"/>
    </row>
    <row r="131" spans="1:9" ht="15" customHeight="1">
      <c r="A131" s="42" t="s">
        <v>293</v>
      </c>
      <c r="B131" s="126" t="s">
        <v>295</v>
      </c>
      <c r="C131" s="126"/>
      <c r="D131" s="42"/>
      <c r="E131" s="42">
        <v>3</v>
      </c>
      <c r="F131" s="42">
        <v>0</v>
      </c>
      <c r="G131" s="42">
        <v>1</v>
      </c>
      <c r="H131" s="45"/>
      <c r="I131" s="45"/>
    </row>
    <row r="132" spans="1:9" ht="27" customHeight="1">
      <c r="A132" s="42"/>
      <c r="B132" s="126" t="s">
        <v>296</v>
      </c>
      <c r="C132" s="126"/>
      <c r="D132" s="42"/>
      <c r="E132" s="42"/>
      <c r="F132" s="5"/>
      <c r="G132" s="5"/>
      <c r="H132" s="45"/>
      <c r="I132" s="45"/>
    </row>
    <row r="133" spans="1:9" ht="27.75" customHeight="1">
      <c r="A133" s="42"/>
      <c r="B133" s="107" t="s">
        <v>58</v>
      </c>
      <c r="C133" s="107"/>
      <c r="D133" s="42"/>
      <c r="E133" s="42">
        <v>3</v>
      </c>
      <c r="F133" s="42">
        <v>0</v>
      </c>
      <c r="G133" s="42">
        <v>2</v>
      </c>
      <c r="H133" s="45"/>
      <c r="I133" s="45">
        <v>52917</v>
      </c>
    </row>
    <row r="134" spans="1:9" ht="27.75" customHeight="1">
      <c r="A134" s="42"/>
      <c r="B134" s="107" t="s">
        <v>59</v>
      </c>
      <c r="C134" s="107"/>
      <c r="D134" s="42"/>
      <c r="E134" s="42">
        <v>3</v>
      </c>
      <c r="F134" s="42">
        <v>0</v>
      </c>
      <c r="G134" s="42">
        <v>3</v>
      </c>
      <c r="H134" s="45">
        <v>66425</v>
      </c>
      <c r="I134" s="45"/>
    </row>
    <row r="135" spans="1:9" ht="27" customHeight="1">
      <c r="A135" s="42"/>
      <c r="B135" s="126" t="s">
        <v>297</v>
      </c>
      <c r="C135" s="126"/>
      <c r="D135" s="42"/>
      <c r="E135" s="42"/>
      <c r="F135" s="42"/>
      <c r="G135" s="42"/>
      <c r="H135" s="45"/>
      <c r="I135" s="45"/>
    </row>
    <row r="136" spans="1:9" ht="52.5" customHeight="1">
      <c r="A136" s="42" t="s">
        <v>298</v>
      </c>
      <c r="B136" s="126" t="s">
        <v>299</v>
      </c>
      <c r="C136" s="126"/>
      <c r="D136" s="42"/>
      <c r="E136" s="42">
        <v>3</v>
      </c>
      <c r="F136" s="42">
        <v>0</v>
      </c>
      <c r="G136" s="42">
        <v>4</v>
      </c>
      <c r="H136" s="45"/>
      <c r="I136" s="45"/>
    </row>
    <row r="137" spans="1:9" ht="53.25" customHeight="1">
      <c r="A137" s="42" t="s">
        <v>300</v>
      </c>
      <c r="B137" s="126" t="s">
        <v>301</v>
      </c>
      <c r="C137" s="126"/>
      <c r="D137" s="42"/>
      <c r="E137" s="42">
        <v>3</v>
      </c>
      <c r="F137" s="42">
        <v>0</v>
      </c>
      <c r="G137" s="42">
        <v>5</v>
      </c>
      <c r="H137" s="45"/>
      <c r="I137" s="45"/>
    </row>
    <row r="138" spans="1:9" ht="29.25" customHeight="1">
      <c r="A138" s="42"/>
      <c r="B138" s="107" t="s">
        <v>60</v>
      </c>
      <c r="C138" s="107"/>
      <c r="D138" s="42"/>
      <c r="E138" s="42">
        <v>3</v>
      </c>
      <c r="F138" s="42">
        <v>0</v>
      </c>
      <c r="G138" s="42">
        <v>6</v>
      </c>
      <c r="H138" s="45"/>
      <c r="I138" s="45"/>
    </row>
    <row r="139" spans="1:9" ht="27.75" customHeight="1">
      <c r="A139" s="42"/>
      <c r="B139" s="107" t="s">
        <v>61</v>
      </c>
      <c r="C139" s="107"/>
      <c r="D139" s="42"/>
      <c r="E139" s="42">
        <v>3</v>
      </c>
      <c r="F139" s="42">
        <v>0</v>
      </c>
      <c r="G139" s="42">
        <v>7</v>
      </c>
      <c r="H139" s="45"/>
      <c r="I139" s="45"/>
    </row>
    <row r="140" spans="1:9" ht="20.25" customHeight="1">
      <c r="A140" s="42" t="s">
        <v>302</v>
      </c>
      <c r="B140" s="126" t="s">
        <v>303</v>
      </c>
      <c r="C140" s="126"/>
      <c r="D140" s="42"/>
      <c r="E140" s="42">
        <v>3</v>
      </c>
      <c r="F140" s="42">
        <v>0</v>
      </c>
      <c r="G140" s="42">
        <v>8</v>
      </c>
      <c r="H140" s="45"/>
      <c r="I140" s="45"/>
    </row>
    <row r="141" spans="1:9" ht="30" customHeight="1">
      <c r="A141" s="42"/>
      <c r="B141" s="107" t="s">
        <v>62</v>
      </c>
      <c r="C141" s="107"/>
      <c r="D141" s="42"/>
      <c r="E141" s="42">
        <v>3</v>
      </c>
      <c r="F141" s="42">
        <v>0</v>
      </c>
      <c r="G141" s="42">
        <v>9</v>
      </c>
      <c r="H141" s="45"/>
      <c r="I141" s="45"/>
    </row>
    <row r="142" spans="1:9" ht="28.5" customHeight="1">
      <c r="A142" s="42"/>
      <c r="B142" s="107" t="s">
        <v>63</v>
      </c>
      <c r="C142" s="107"/>
      <c r="D142" s="42"/>
      <c r="E142" s="42">
        <v>3</v>
      </c>
      <c r="F142" s="42">
        <v>1</v>
      </c>
      <c r="G142" s="42">
        <v>0</v>
      </c>
      <c r="H142" s="45"/>
      <c r="I142" s="45"/>
    </row>
    <row r="143" spans="1:9" ht="16.5" customHeight="1">
      <c r="A143" s="42"/>
      <c r="B143" s="126" t="s">
        <v>304</v>
      </c>
      <c r="C143" s="126"/>
      <c r="D143" s="42"/>
      <c r="E143" s="42"/>
      <c r="F143" s="42"/>
      <c r="G143" s="42"/>
      <c r="H143" s="45"/>
      <c r="I143" s="45"/>
    </row>
    <row r="144" spans="1:9" ht="16.5" customHeight="1">
      <c r="A144" s="42"/>
      <c r="B144" s="107" t="s">
        <v>64</v>
      </c>
      <c r="C144" s="107"/>
      <c r="D144" s="42"/>
      <c r="E144" s="42">
        <v>3</v>
      </c>
      <c r="F144" s="42">
        <v>1</v>
      </c>
      <c r="G144" s="42">
        <v>1</v>
      </c>
      <c r="H144" s="45"/>
      <c r="I144" s="45">
        <v>52917</v>
      </c>
    </row>
    <row r="145" spans="1:9" ht="26.25" customHeight="1">
      <c r="A145" s="42"/>
      <c r="B145" s="107" t="s">
        <v>65</v>
      </c>
      <c r="C145" s="107"/>
      <c r="D145" s="42"/>
      <c r="E145" s="42">
        <v>3</v>
      </c>
      <c r="F145" s="42">
        <v>1</v>
      </c>
      <c r="G145" s="42">
        <v>2</v>
      </c>
      <c r="H145" s="45">
        <v>66425</v>
      </c>
      <c r="I145" s="45"/>
    </row>
    <row r="146" spans="1:9" ht="27" customHeight="1">
      <c r="A146" s="42">
        <v>723</v>
      </c>
      <c r="B146" s="126" t="s">
        <v>305</v>
      </c>
      <c r="C146" s="126"/>
      <c r="D146" s="42"/>
      <c r="E146" s="42">
        <v>3</v>
      </c>
      <c r="F146" s="42">
        <v>1</v>
      </c>
      <c r="G146" s="42">
        <v>3</v>
      </c>
      <c r="H146" s="45"/>
      <c r="I146" s="45"/>
    </row>
    <row r="147" spans="1:9" ht="12.75">
      <c r="A147" s="46"/>
      <c r="B147" s="47"/>
      <c r="C147" s="47"/>
      <c r="D147" s="46"/>
      <c r="E147" s="46"/>
      <c r="F147" s="46"/>
      <c r="G147" s="46"/>
      <c r="H147" s="46"/>
      <c r="I147" s="46"/>
    </row>
    <row r="148" spans="1:9" ht="27.75" customHeight="1">
      <c r="A148" s="42"/>
      <c r="B148" s="107" t="s">
        <v>306</v>
      </c>
      <c r="C148" s="107"/>
      <c r="D148" s="42"/>
      <c r="E148" s="42"/>
      <c r="F148" s="42"/>
      <c r="G148" s="42"/>
      <c r="H148" s="45"/>
      <c r="I148" s="45"/>
    </row>
    <row r="149" spans="1:9" ht="26.25" customHeight="1">
      <c r="A149" s="42"/>
      <c r="B149" s="126" t="s">
        <v>307</v>
      </c>
      <c r="C149" s="126"/>
      <c r="D149" s="42"/>
      <c r="E149" s="42">
        <v>3</v>
      </c>
      <c r="F149" s="42">
        <v>1</v>
      </c>
      <c r="G149" s="42">
        <v>4</v>
      </c>
      <c r="H149" s="45"/>
      <c r="I149" s="45"/>
    </row>
    <row r="150" spans="1:9" ht="26.25" customHeight="1">
      <c r="A150" s="42"/>
      <c r="B150" s="126" t="s">
        <v>308</v>
      </c>
      <c r="C150" s="126"/>
      <c r="D150" s="42"/>
      <c r="E150" s="42">
        <v>3</v>
      </c>
      <c r="F150" s="42">
        <v>1</v>
      </c>
      <c r="G150" s="42">
        <v>5</v>
      </c>
      <c r="H150" s="45"/>
      <c r="I150" s="45"/>
    </row>
    <row r="151" spans="1:9" ht="38.25" customHeight="1">
      <c r="A151" s="42"/>
      <c r="B151" s="126" t="s">
        <v>309</v>
      </c>
      <c r="C151" s="126"/>
      <c r="D151" s="42"/>
      <c r="E151" s="42">
        <v>3</v>
      </c>
      <c r="F151" s="42">
        <v>1</v>
      </c>
      <c r="G151" s="42">
        <v>6</v>
      </c>
      <c r="H151" s="45"/>
      <c r="I151" s="45"/>
    </row>
    <row r="152" spans="1:9" ht="29.25" customHeight="1">
      <c r="A152" s="42"/>
      <c r="B152" s="126" t="s">
        <v>310</v>
      </c>
      <c r="C152" s="126"/>
      <c r="D152" s="42"/>
      <c r="E152" s="42">
        <v>3</v>
      </c>
      <c r="F152" s="42">
        <v>1</v>
      </c>
      <c r="G152" s="42">
        <v>7</v>
      </c>
      <c r="H152" s="45"/>
      <c r="I152" s="45"/>
    </row>
    <row r="153" spans="1:9" ht="27.75" customHeight="1">
      <c r="A153" s="42"/>
      <c r="B153" s="126" t="s">
        <v>311</v>
      </c>
      <c r="C153" s="126"/>
      <c r="D153" s="42"/>
      <c r="E153" s="42">
        <v>3</v>
      </c>
      <c r="F153" s="42">
        <v>1</v>
      </c>
      <c r="G153" s="42">
        <v>8</v>
      </c>
      <c r="H153" s="45"/>
      <c r="I153" s="45"/>
    </row>
    <row r="154" spans="1:9" ht="27.75" customHeight="1">
      <c r="A154" s="42"/>
      <c r="B154" s="126" t="s">
        <v>312</v>
      </c>
      <c r="C154" s="126"/>
      <c r="D154" s="42"/>
      <c r="E154" s="42">
        <v>3</v>
      </c>
      <c r="F154" s="42">
        <v>1</v>
      </c>
      <c r="G154" s="42">
        <v>9</v>
      </c>
      <c r="H154" s="45"/>
      <c r="I154" s="45"/>
    </row>
    <row r="155" spans="1:9" ht="27.75" customHeight="1">
      <c r="A155" s="42"/>
      <c r="B155" s="126" t="s">
        <v>313</v>
      </c>
      <c r="C155" s="126"/>
      <c r="D155" s="42"/>
      <c r="E155" s="42">
        <v>3</v>
      </c>
      <c r="F155" s="42">
        <v>2</v>
      </c>
      <c r="G155" s="42">
        <v>0</v>
      </c>
      <c r="H155" s="45"/>
      <c r="I155" s="45"/>
    </row>
    <row r="156" spans="1:9" ht="31.5" customHeight="1">
      <c r="A156" s="42"/>
      <c r="B156" s="126" t="s">
        <v>314</v>
      </c>
      <c r="C156" s="126"/>
      <c r="D156" s="42"/>
      <c r="E156" s="42">
        <v>3</v>
      </c>
      <c r="F156" s="42">
        <v>2</v>
      </c>
      <c r="G156" s="42">
        <v>1</v>
      </c>
      <c r="H156" s="45"/>
      <c r="I156" s="45"/>
    </row>
    <row r="157" spans="1:9" ht="39.75" customHeight="1">
      <c r="A157" s="42"/>
      <c r="B157" s="126" t="s">
        <v>315</v>
      </c>
      <c r="C157" s="126"/>
      <c r="D157" s="42"/>
      <c r="E157" s="42">
        <v>3</v>
      </c>
      <c r="F157" s="42">
        <v>2</v>
      </c>
      <c r="G157" s="42">
        <v>2</v>
      </c>
      <c r="H157" s="45"/>
      <c r="I157" s="45"/>
    </row>
    <row r="158" spans="1:9" ht="29.25" customHeight="1">
      <c r="A158" s="42"/>
      <c r="B158" s="126" t="s">
        <v>316</v>
      </c>
      <c r="C158" s="126"/>
      <c r="D158" s="42"/>
      <c r="E158" s="42">
        <v>3</v>
      </c>
      <c r="F158" s="42">
        <v>2</v>
      </c>
      <c r="G158" s="42">
        <v>3</v>
      </c>
      <c r="H158" s="45"/>
      <c r="I158" s="45"/>
    </row>
    <row r="159" spans="1:9" ht="28.5" customHeight="1">
      <c r="A159" s="42"/>
      <c r="B159" s="126" t="s">
        <v>317</v>
      </c>
      <c r="C159" s="126"/>
      <c r="D159" s="42"/>
      <c r="E159" s="42">
        <v>3</v>
      </c>
      <c r="F159" s="42">
        <v>2</v>
      </c>
      <c r="G159" s="42">
        <v>4</v>
      </c>
      <c r="H159" s="45"/>
      <c r="I159" s="45"/>
    </row>
    <row r="160" spans="1:9" ht="28.5" customHeight="1">
      <c r="A160" s="42"/>
      <c r="B160" s="126" t="s">
        <v>318</v>
      </c>
      <c r="C160" s="126"/>
      <c r="D160" s="42"/>
      <c r="E160" s="42">
        <v>3</v>
      </c>
      <c r="F160" s="42">
        <v>2</v>
      </c>
      <c r="G160" s="42">
        <v>5</v>
      </c>
      <c r="H160" s="45"/>
      <c r="I160" s="45"/>
    </row>
    <row r="161" spans="1:9" ht="27.75" customHeight="1">
      <c r="A161" s="42"/>
      <c r="B161" s="126" t="s">
        <v>319</v>
      </c>
      <c r="C161" s="126"/>
      <c r="D161" s="42"/>
      <c r="E161" s="42">
        <v>3</v>
      </c>
      <c r="F161" s="42">
        <v>2</v>
      </c>
      <c r="G161" s="42">
        <v>6</v>
      </c>
      <c r="H161" s="45"/>
      <c r="I161" s="45"/>
    </row>
    <row r="162" spans="1:9" ht="29.25" customHeight="1">
      <c r="A162" s="42"/>
      <c r="B162" s="107" t="s">
        <v>66</v>
      </c>
      <c r="C162" s="107"/>
      <c r="D162" s="42"/>
      <c r="E162" s="42">
        <v>3</v>
      </c>
      <c r="F162" s="42">
        <v>2</v>
      </c>
      <c r="G162" s="42">
        <v>7</v>
      </c>
      <c r="H162" s="45"/>
      <c r="I162" s="45"/>
    </row>
    <row r="163" spans="1:9" ht="29.25" customHeight="1">
      <c r="A163" s="42"/>
      <c r="B163" s="107" t="s">
        <v>67</v>
      </c>
      <c r="C163" s="107"/>
      <c r="D163" s="42"/>
      <c r="E163" s="42">
        <v>3</v>
      </c>
      <c r="F163" s="42">
        <v>2</v>
      </c>
      <c r="G163" s="42">
        <v>8</v>
      </c>
      <c r="H163" s="42"/>
      <c r="I163" s="42"/>
    </row>
    <row r="164" spans="1:9" ht="27.75" customHeight="1">
      <c r="A164" s="42" t="s">
        <v>320</v>
      </c>
      <c r="B164" s="126" t="s">
        <v>321</v>
      </c>
      <c r="C164" s="126"/>
      <c r="D164" s="42"/>
      <c r="E164" s="42">
        <v>3</v>
      </c>
      <c r="F164" s="42">
        <v>2</v>
      </c>
      <c r="G164" s="42">
        <v>9</v>
      </c>
      <c r="H164" s="45"/>
      <c r="I164" s="45"/>
    </row>
    <row r="165" spans="1:9" ht="33" customHeight="1">
      <c r="A165" s="42"/>
      <c r="B165" s="107" t="s">
        <v>68</v>
      </c>
      <c r="C165" s="107"/>
      <c r="D165" s="42"/>
      <c r="E165" s="42">
        <v>3</v>
      </c>
      <c r="F165" s="42">
        <v>3</v>
      </c>
      <c r="G165" s="42">
        <v>0</v>
      </c>
      <c r="H165" s="45"/>
      <c r="I165" s="45"/>
    </row>
    <row r="166" spans="1:9" ht="27.75" customHeight="1">
      <c r="A166" s="42"/>
      <c r="B166" s="107" t="s">
        <v>69</v>
      </c>
      <c r="C166" s="107"/>
      <c r="D166" s="42"/>
      <c r="E166" s="42">
        <v>3</v>
      </c>
      <c r="F166" s="42">
        <v>3</v>
      </c>
      <c r="G166" s="42">
        <v>1</v>
      </c>
      <c r="H166" s="45"/>
      <c r="I166" s="45"/>
    </row>
    <row r="167" spans="1:9" ht="12.75">
      <c r="A167" s="46"/>
      <c r="B167" s="47"/>
      <c r="C167" s="47"/>
      <c r="D167" s="46"/>
      <c r="E167" s="46"/>
      <c r="F167" s="46"/>
      <c r="G167" s="46"/>
      <c r="H167" s="46"/>
      <c r="I167" s="46"/>
    </row>
    <row r="168" spans="1:9" ht="27.75" customHeight="1">
      <c r="A168" s="42"/>
      <c r="B168" s="107" t="s">
        <v>70</v>
      </c>
      <c r="C168" s="107"/>
      <c r="D168" s="42"/>
      <c r="E168" s="42">
        <v>3</v>
      </c>
      <c r="F168" s="42">
        <v>3</v>
      </c>
      <c r="G168" s="42">
        <v>2</v>
      </c>
      <c r="H168" s="45"/>
      <c r="I168" s="45">
        <v>52917</v>
      </c>
    </row>
    <row r="169" spans="1:9" ht="28.5" customHeight="1">
      <c r="A169" s="42"/>
      <c r="B169" s="107" t="s">
        <v>71</v>
      </c>
      <c r="C169" s="107"/>
      <c r="D169" s="42"/>
      <c r="E169" s="42">
        <v>3</v>
      </c>
      <c r="F169" s="42">
        <v>3</v>
      </c>
      <c r="G169" s="42">
        <v>3</v>
      </c>
      <c r="H169" s="45">
        <v>66425</v>
      </c>
      <c r="I169" s="45"/>
    </row>
    <row r="170" spans="1:9" ht="12.75">
      <c r="A170" s="46"/>
      <c r="B170" s="47"/>
      <c r="C170" s="47"/>
      <c r="D170" s="46"/>
      <c r="E170" s="46"/>
      <c r="F170" s="46"/>
      <c r="G170" s="46"/>
      <c r="H170" s="46"/>
      <c r="I170" s="46"/>
    </row>
    <row r="171" spans="1:9" ht="27.75" customHeight="1">
      <c r="A171" s="42"/>
      <c r="B171" s="126" t="s">
        <v>322</v>
      </c>
      <c r="C171" s="126"/>
      <c r="D171" s="42"/>
      <c r="E171" s="42">
        <v>3</v>
      </c>
      <c r="F171" s="42">
        <v>3</v>
      </c>
      <c r="G171" s="42">
        <v>4</v>
      </c>
      <c r="H171" s="45">
        <v>-66425</v>
      </c>
      <c r="I171" s="45">
        <v>52917</v>
      </c>
    </row>
    <row r="172" spans="1:9" ht="12.75">
      <c r="A172" s="42"/>
      <c r="B172" s="126" t="s">
        <v>323</v>
      </c>
      <c r="C172" s="126"/>
      <c r="D172" s="42"/>
      <c r="E172" s="42">
        <v>3</v>
      </c>
      <c r="F172" s="42">
        <v>3</v>
      </c>
      <c r="G172" s="42">
        <v>5</v>
      </c>
      <c r="H172" s="45">
        <v>-66425</v>
      </c>
      <c r="I172" s="45">
        <v>52917</v>
      </c>
    </row>
    <row r="173" spans="1:9" ht="18.75" customHeight="1">
      <c r="A173" s="42"/>
      <c r="B173" s="126" t="s">
        <v>324</v>
      </c>
      <c r="C173" s="126"/>
      <c r="D173" s="42"/>
      <c r="E173" s="42">
        <v>3</v>
      </c>
      <c r="F173" s="42">
        <v>3</v>
      </c>
      <c r="G173" s="42">
        <v>6</v>
      </c>
      <c r="H173" s="45"/>
      <c r="I173" s="45"/>
    </row>
    <row r="174" spans="1:9" ht="30.75" customHeight="1">
      <c r="A174" s="42"/>
      <c r="B174" s="126" t="s">
        <v>325</v>
      </c>
      <c r="C174" s="126"/>
      <c r="D174" s="42"/>
      <c r="E174" s="42">
        <v>3</v>
      </c>
      <c r="F174" s="42">
        <v>3</v>
      </c>
      <c r="G174" s="42">
        <v>7</v>
      </c>
      <c r="H174" s="45">
        <v>-66425</v>
      </c>
      <c r="I174" s="45">
        <v>52917</v>
      </c>
    </row>
    <row r="175" spans="1:9" ht="12.75">
      <c r="A175" s="42"/>
      <c r="B175" s="126" t="s">
        <v>323</v>
      </c>
      <c r="C175" s="126"/>
      <c r="D175" s="42"/>
      <c r="E175" s="42">
        <v>3</v>
      </c>
      <c r="F175" s="42">
        <v>3</v>
      </c>
      <c r="G175" s="42">
        <v>8</v>
      </c>
      <c r="H175" s="45">
        <v>-66425</v>
      </c>
      <c r="I175" s="45">
        <v>52917</v>
      </c>
    </row>
    <row r="176" spans="1:9" ht="12.75">
      <c r="A176" s="42"/>
      <c r="B176" s="126" t="s">
        <v>324</v>
      </c>
      <c r="C176" s="126"/>
      <c r="D176" s="42"/>
      <c r="E176" s="42">
        <v>3</v>
      </c>
      <c r="F176" s="42">
        <v>3</v>
      </c>
      <c r="G176" s="42">
        <v>9</v>
      </c>
      <c r="H176" s="45"/>
      <c r="I176" s="45"/>
    </row>
    <row r="177" spans="1:9" ht="12.75">
      <c r="A177" s="42"/>
      <c r="B177" s="126" t="s">
        <v>326</v>
      </c>
      <c r="C177" s="126"/>
      <c r="D177" s="42"/>
      <c r="E177" s="42">
        <v>3</v>
      </c>
      <c r="F177" s="42">
        <v>4</v>
      </c>
      <c r="G177" s="42">
        <v>0</v>
      </c>
      <c r="H177" s="45"/>
      <c r="I177" s="45"/>
    </row>
    <row r="178" spans="1:9" ht="12.75">
      <c r="A178" s="42"/>
      <c r="B178" s="126" t="s">
        <v>327</v>
      </c>
      <c r="C178" s="126"/>
      <c r="D178" s="42"/>
      <c r="E178" s="42">
        <v>3</v>
      </c>
      <c r="F178" s="42">
        <v>4</v>
      </c>
      <c r="G178" s="42">
        <v>1</v>
      </c>
      <c r="H178" s="45"/>
      <c r="I178" s="45"/>
    </row>
    <row r="179" spans="1:9" ht="12.75">
      <c r="A179" s="42"/>
      <c r="B179" s="126" t="s">
        <v>328</v>
      </c>
      <c r="C179" s="126"/>
      <c r="D179" s="42"/>
      <c r="E179" s="42">
        <v>3</v>
      </c>
      <c r="F179" s="42">
        <v>4</v>
      </c>
      <c r="G179" s="42">
        <v>2</v>
      </c>
      <c r="H179" s="45"/>
      <c r="I179" s="45"/>
    </row>
    <row r="180" spans="1:9" ht="12.75">
      <c r="A180" s="46"/>
      <c r="B180" s="47"/>
      <c r="C180" s="47"/>
      <c r="D180" s="46"/>
      <c r="E180" s="46"/>
      <c r="F180" s="46"/>
      <c r="G180" s="46"/>
      <c r="H180" s="46"/>
      <c r="I180" s="46"/>
    </row>
    <row r="181" spans="1:9" ht="12.75">
      <c r="A181" s="42"/>
      <c r="B181" s="126" t="s">
        <v>329</v>
      </c>
      <c r="C181" s="126"/>
      <c r="D181" s="42"/>
      <c r="E181" s="42"/>
      <c r="F181" s="42"/>
      <c r="G181" s="42"/>
      <c r="H181" s="45"/>
      <c r="I181" s="45"/>
    </row>
    <row r="182" spans="1:9" ht="14.25" customHeight="1">
      <c r="A182" s="42"/>
      <c r="B182" s="126" t="s">
        <v>330</v>
      </c>
      <c r="C182" s="126"/>
      <c r="D182" s="42"/>
      <c r="E182" s="42">
        <v>3</v>
      </c>
      <c r="F182" s="42">
        <v>4</v>
      </c>
      <c r="G182" s="42">
        <v>3</v>
      </c>
      <c r="H182" s="45">
        <v>32</v>
      </c>
      <c r="I182" s="45">
        <v>203</v>
      </c>
    </row>
    <row r="183" spans="1:9" ht="16.5" customHeight="1">
      <c r="A183" s="42"/>
      <c r="B183" s="126" t="s">
        <v>331</v>
      </c>
      <c r="C183" s="126"/>
      <c r="D183" s="42"/>
      <c r="E183" s="42">
        <v>3</v>
      </c>
      <c r="F183" s="42">
        <v>4</v>
      </c>
      <c r="G183" s="42">
        <v>4</v>
      </c>
      <c r="H183" s="45">
        <v>32</v>
      </c>
      <c r="I183" s="45">
        <v>203</v>
      </c>
    </row>
    <row r="186" spans="1:9" ht="12.75">
      <c r="A186" s="139" t="s">
        <v>682</v>
      </c>
      <c r="B186" s="139"/>
      <c r="D186" s="33"/>
      <c r="E186" s="33"/>
      <c r="F186" s="33"/>
      <c r="G186" s="33"/>
      <c r="I186" s="48" t="s">
        <v>332</v>
      </c>
    </row>
    <row r="187" spans="1:9" ht="12.75">
      <c r="A187" s="139"/>
      <c r="B187" s="139"/>
      <c r="D187" s="33"/>
      <c r="E187" s="33"/>
      <c r="F187" s="33"/>
      <c r="G187" s="33"/>
      <c r="H187" s="48" t="s">
        <v>333</v>
      </c>
      <c r="I187" s="30" t="s">
        <v>334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48">
      <selection activeCell="J31" sqref="J31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125</v>
      </c>
    </row>
    <row r="2" spans="1:10" ht="13.5">
      <c r="A2" s="82"/>
      <c r="B2" s="31"/>
      <c r="J2" s="4" t="s">
        <v>156</v>
      </c>
    </row>
    <row r="3" spans="1:10" ht="12.75">
      <c r="A3" s="81" t="s">
        <v>335</v>
      </c>
      <c r="B3" s="150" t="str">
        <f>'BU'!B3</f>
        <v>GP ŽGP D.D. SARAJEVOP</v>
      </c>
      <c r="C3" s="151"/>
      <c r="D3" s="151"/>
      <c r="E3" s="151"/>
      <c r="F3" s="151"/>
      <c r="G3" s="151"/>
      <c r="H3" s="151"/>
      <c r="I3" s="151"/>
      <c r="J3" s="151"/>
    </row>
    <row r="4" spans="1:10" ht="12.75">
      <c r="A4" s="81" t="s">
        <v>178</v>
      </c>
      <c r="B4" s="150" t="str">
        <f>'BU'!B4</f>
        <v>SARAJEVO - CENTAR</v>
      </c>
      <c r="C4" s="151"/>
      <c r="D4" s="151"/>
      <c r="E4" s="151"/>
      <c r="F4" s="151"/>
      <c r="G4" s="151"/>
      <c r="H4" s="151"/>
      <c r="I4" s="151"/>
      <c r="J4" s="151"/>
    </row>
    <row r="5" spans="1:10" ht="12.75">
      <c r="A5" s="81" t="s">
        <v>179</v>
      </c>
      <c r="B5" s="150" t="str">
        <f>'BU'!B5</f>
        <v>42.13 GRADNJA MOSTOVA I TUNELA</v>
      </c>
      <c r="C5" s="151"/>
      <c r="D5" s="151"/>
      <c r="E5" s="151"/>
      <c r="F5" s="151"/>
      <c r="G5" s="151"/>
      <c r="H5" s="151"/>
      <c r="I5" s="151"/>
      <c r="J5" s="151"/>
    </row>
    <row r="6" spans="1:10" ht="12.75">
      <c r="A6" s="81" t="s">
        <v>180</v>
      </c>
      <c r="B6" s="152" t="s">
        <v>657</v>
      </c>
      <c r="C6" s="152"/>
      <c r="D6" s="152"/>
      <c r="E6" s="152"/>
      <c r="F6" s="152"/>
      <c r="G6" s="152"/>
      <c r="H6" s="152"/>
      <c r="I6" s="152"/>
      <c r="J6" s="152"/>
    </row>
    <row r="7" spans="1:10" ht="12.75">
      <c r="A7" s="81" t="s">
        <v>181</v>
      </c>
      <c r="B7" s="152">
        <f>'BU'!B7</f>
        <v>0</v>
      </c>
      <c r="C7" s="152"/>
      <c r="D7" s="152"/>
      <c r="E7" s="152"/>
      <c r="F7" s="152"/>
      <c r="G7" s="152"/>
      <c r="H7" s="152"/>
      <c r="I7" s="152"/>
      <c r="J7" s="152"/>
    </row>
    <row r="8" spans="1:9" ht="12.75">
      <c r="A8" s="82"/>
      <c r="B8" s="46"/>
      <c r="C8" s="46"/>
      <c r="D8" s="46"/>
      <c r="E8" s="46"/>
      <c r="F8" s="46"/>
      <c r="G8" s="46"/>
      <c r="H8" s="147"/>
      <c r="I8" s="147"/>
    </row>
    <row r="9" spans="2:9" ht="12.75">
      <c r="B9" s="46"/>
      <c r="C9" s="46"/>
      <c r="D9" s="46"/>
      <c r="E9" s="46"/>
      <c r="F9" s="46"/>
      <c r="G9" s="46"/>
      <c r="H9" s="147"/>
      <c r="I9" s="147"/>
    </row>
    <row r="11" spans="1:10" ht="14.25" thickBot="1">
      <c r="A11" s="148" t="s">
        <v>155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2.75" customHeight="1" thickTop="1">
      <c r="A12" s="49"/>
      <c r="B12" s="49"/>
      <c r="C12" s="149"/>
      <c r="D12" s="149"/>
      <c r="E12" s="149"/>
      <c r="F12" s="149"/>
      <c r="G12" s="149"/>
      <c r="H12" s="149"/>
      <c r="I12" s="49"/>
      <c r="J12" s="49"/>
    </row>
    <row r="13" ht="12.75">
      <c r="J13" s="30" t="s">
        <v>337</v>
      </c>
    </row>
    <row r="14" spans="1:10" ht="12.75" customHeight="1">
      <c r="A14" s="140" t="s">
        <v>118</v>
      </c>
      <c r="B14" s="110" t="s">
        <v>183</v>
      </c>
      <c r="C14" s="140" t="s">
        <v>184</v>
      </c>
      <c r="D14" s="117" t="s">
        <v>168</v>
      </c>
      <c r="E14" s="155"/>
      <c r="F14" s="156"/>
      <c r="G14" s="117" t="s">
        <v>338</v>
      </c>
      <c r="H14" s="117"/>
      <c r="I14" s="117"/>
      <c r="J14" s="50" t="s">
        <v>338</v>
      </c>
    </row>
    <row r="15" spans="1:10" ht="12.75" customHeight="1">
      <c r="A15" s="141"/>
      <c r="B15" s="112"/>
      <c r="C15" s="153"/>
      <c r="D15" s="124" t="s">
        <v>186</v>
      </c>
      <c r="E15" s="159"/>
      <c r="F15" s="160"/>
      <c r="G15" s="124" t="s">
        <v>339</v>
      </c>
      <c r="H15" s="124"/>
      <c r="I15" s="124"/>
      <c r="J15" s="51" t="s">
        <v>340</v>
      </c>
    </row>
    <row r="16" spans="1:10" ht="12.75">
      <c r="A16" s="164"/>
      <c r="B16" s="112"/>
      <c r="C16" s="153"/>
      <c r="D16" s="95"/>
      <c r="E16" s="159"/>
      <c r="F16" s="160"/>
      <c r="G16" s="95"/>
      <c r="H16" s="95"/>
      <c r="I16" s="95"/>
      <c r="J16" s="51" t="s">
        <v>341</v>
      </c>
    </row>
    <row r="17" spans="1:10" ht="12.75">
      <c r="A17" s="164"/>
      <c r="B17" s="112"/>
      <c r="C17" s="153"/>
      <c r="D17" s="95"/>
      <c r="E17" s="159"/>
      <c r="F17" s="160"/>
      <c r="G17" s="98"/>
      <c r="H17" s="98"/>
      <c r="I17" s="98"/>
      <c r="J17" s="52"/>
    </row>
    <row r="18" spans="1:10" ht="25.5">
      <c r="A18" s="165"/>
      <c r="B18" s="114"/>
      <c r="C18" s="154"/>
      <c r="D18" s="98"/>
      <c r="E18" s="157"/>
      <c r="F18" s="158"/>
      <c r="G18" s="54" t="s">
        <v>342</v>
      </c>
      <c r="H18" s="41" t="s">
        <v>343</v>
      </c>
      <c r="I18" s="41" t="s">
        <v>344</v>
      </c>
      <c r="J18" s="38"/>
    </row>
    <row r="19" spans="1:10" ht="12.75">
      <c r="A19" s="42"/>
      <c r="B19" s="41">
        <v>2</v>
      </c>
      <c r="C19" s="41">
        <v>3</v>
      </c>
      <c r="D19" s="106">
        <v>4</v>
      </c>
      <c r="E19" s="106"/>
      <c r="F19" s="106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157</v>
      </c>
      <c r="C20" s="42"/>
      <c r="D20" s="108"/>
      <c r="E20" s="108"/>
      <c r="F20" s="108"/>
      <c r="G20" s="45"/>
      <c r="H20" s="45"/>
      <c r="I20" s="45"/>
      <c r="J20" s="45"/>
    </row>
    <row r="21" spans="1:10" ht="27" customHeight="1">
      <c r="A21" s="42"/>
      <c r="B21" s="43" t="s">
        <v>72</v>
      </c>
      <c r="C21" s="42"/>
      <c r="D21" s="42">
        <v>0</v>
      </c>
      <c r="E21" s="42">
        <v>0</v>
      </c>
      <c r="F21" s="42">
        <v>1</v>
      </c>
      <c r="G21" s="92">
        <v>31757949</v>
      </c>
      <c r="H21" s="93">
        <v>15681055</v>
      </c>
      <c r="I21" s="93">
        <v>16076894</v>
      </c>
      <c r="J21" s="92">
        <v>24659746</v>
      </c>
    </row>
    <row r="22" spans="1:10" ht="12.75" customHeight="1">
      <c r="A22" s="55" t="s">
        <v>345</v>
      </c>
      <c r="B22" s="43" t="s">
        <v>73</v>
      </c>
      <c r="C22" s="42"/>
      <c r="D22" s="42">
        <v>0</v>
      </c>
      <c r="E22" s="42">
        <v>0</v>
      </c>
      <c r="F22" s="42">
        <v>2</v>
      </c>
      <c r="G22" s="92"/>
      <c r="H22" s="93"/>
      <c r="I22" s="93"/>
      <c r="J22" s="92">
        <v>1133</v>
      </c>
    </row>
    <row r="23" spans="1:10" ht="12.75" customHeight="1">
      <c r="A23" s="55" t="s">
        <v>346</v>
      </c>
      <c r="B23" s="44" t="s">
        <v>347</v>
      </c>
      <c r="C23" s="42"/>
      <c r="D23" s="42">
        <v>0</v>
      </c>
      <c r="E23" s="42">
        <v>0</v>
      </c>
      <c r="F23" s="42">
        <v>3</v>
      </c>
      <c r="G23" s="92">
        <v>0</v>
      </c>
      <c r="H23" s="93">
        <v>0</v>
      </c>
      <c r="I23" s="93">
        <v>0</v>
      </c>
      <c r="J23" s="92"/>
    </row>
    <row r="24" spans="1:10" ht="12.75" customHeight="1">
      <c r="A24" s="55" t="s">
        <v>348</v>
      </c>
      <c r="B24" s="44" t="s">
        <v>349</v>
      </c>
      <c r="C24" s="42"/>
      <c r="D24" s="42">
        <v>0</v>
      </c>
      <c r="E24" s="42">
        <v>0</v>
      </c>
      <c r="F24" s="42">
        <v>4</v>
      </c>
      <c r="G24" s="92">
        <v>0</v>
      </c>
      <c r="H24" s="93">
        <v>0</v>
      </c>
      <c r="I24" s="93">
        <v>0</v>
      </c>
      <c r="J24" s="92"/>
    </row>
    <row r="25" spans="1:10" ht="12.75">
      <c r="A25" s="55" t="s">
        <v>350</v>
      </c>
      <c r="B25" s="44" t="s">
        <v>351</v>
      </c>
      <c r="C25" s="42"/>
      <c r="D25" s="42">
        <v>0</v>
      </c>
      <c r="E25" s="42">
        <v>0</v>
      </c>
      <c r="F25" s="42">
        <v>5</v>
      </c>
      <c r="G25" s="92">
        <v>0</v>
      </c>
      <c r="H25" s="93">
        <v>0</v>
      </c>
      <c r="I25" s="93">
        <v>0</v>
      </c>
      <c r="J25" s="92"/>
    </row>
    <row r="26" spans="1:10" ht="12.75" customHeight="1">
      <c r="A26" s="42" t="s">
        <v>352</v>
      </c>
      <c r="B26" s="44" t="s">
        <v>353</v>
      </c>
      <c r="C26" s="42"/>
      <c r="D26" s="42">
        <v>0</v>
      </c>
      <c r="E26" s="42">
        <v>0</v>
      </c>
      <c r="F26" s="42">
        <v>6</v>
      </c>
      <c r="G26" s="92">
        <v>0</v>
      </c>
      <c r="H26" s="93">
        <v>0</v>
      </c>
      <c r="I26" s="93">
        <v>0</v>
      </c>
      <c r="J26" s="92">
        <v>1133</v>
      </c>
    </row>
    <row r="27" spans="1:10" ht="12.75" customHeight="1">
      <c r="A27" s="42" t="s">
        <v>354</v>
      </c>
      <c r="B27" s="44" t="s">
        <v>355</v>
      </c>
      <c r="C27" s="42"/>
      <c r="D27" s="42">
        <v>0</v>
      </c>
      <c r="E27" s="42">
        <v>0</v>
      </c>
      <c r="F27" s="42">
        <v>7</v>
      </c>
      <c r="G27" s="92">
        <v>0</v>
      </c>
      <c r="H27" s="93">
        <v>0</v>
      </c>
      <c r="I27" s="93">
        <v>0</v>
      </c>
      <c r="J27" s="92"/>
    </row>
    <row r="28" spans="1:10" ht="12.75" customHeight="1">
      <c r="A28" s="55" t="s">
        <v>356</v>
      </c>
      <c r="B28" s="43" t="s">
        <v>74</v>
      </c>
      <c r="C28" s="42"/>
      <c r="D28" s="42">
        <v>0</v>
      </c>
      <c r="E28" s="42">
        <v>0</v>
      </c>
      <c r="F28" s="42">
        <v>8</v>
      </c>
      <c r="G28" s="92">
        <v>0</v>
      </c>
      <c r="H28" s="93">
        <v>0</v>
      </c>
      <c r="I28" s="93">
        <v>0</v>
      </c>
      <c r="J28" s="92">
        <v>16265784</v>
      </c>
    </row>
    <row r="29" spans="1:10" ht="12.75">
      <c r="A29" s="55" t="s">
        <v>357</v>
      </c>
      <c r="B29" s="44" t="s">
        <v>358</v>
      </c>
      <c r="C29" s="42"/>
      <c r="D29" s="42">
        <v>0</v>
      </c>
      <c r="E29" s="42">
        <v>0</v>
      </c>
      <c r="F29" s="42">
        <v>9</v>
      </c>
      <c r="G29" s="92">
        <v>23367120</v>
      </c>
      <c r="H29" s="93">
        <v>15681055</v>
      </c>
      <c r="I29" s="93">
        <v>7686065</v>
      </c>
      <c r="J29" s="92">
        <v>1643507</v>
      </c>
    </row>
    <row r="30" spans="1:10" ht="12.75" customHeight="1">
      <c r="A30" s="55" t="s">
        <v>359</v>
      </c>
      <c r="B30" s="44" t="s">
        <v>360</v>
      </c>
      <c r="C30" s="42"/>
      <c r="D30" s="42">
        <v>0</v>
      </c>
      <c r="E30" s="42">
        <v>1</v>
      </c>
      <c r="F30" s="42">
        <v>0</v>
      </c>
      <c r="G30" s="92">
        <v>752807</v>
      </c>
      <c r="H30" s="93">
        <v>0</v>
      </c>
      <c r="I30" s="93">
        <v>752807</v>
      </c>
      <c r="J30" s="92">
        <v>1591368</v>
      </c>
    </row>
    <row r="31" spans="1:10" ht="12.75" customHeight="1">
      <c r="A31" s="42" t="s">
        <v>361</v>
      </c>
      <c r="B31" s="44" t="s">
        <v>362</v>
      </c>
      <c r="C31" s="42"/>
      <c r="D31" s="42">
        <v>0</v>
      </c>
      <c r="E31" s="42">
        <v>1</v>
      </c>
      <c r="F31" s="42">
        <v>1</v>
      </c>
      <c r="G31" s="92">
        <v>1782978</v>
      </c>
      <c r="H31" s="93">
        <v>568502</v>
      </c>
      <c r="I31" s="93">
        <v>1214476</v>
      </c>
      <c r="J31" s="92">
        <v>4408448</v>
      </c>
    </row>
    <row r="32" spans="1:10" ht="12.75" customHeight="1">
      <c r="A32" s="55" t="s">
        <v>363</v>
      </c>
      <c r="B32" s="44" t="s">
        <v>364</v>
      </c>
      <c r="C32" s="42"/>
      <c r="D32" s="42">
        <v>0</v>
      </c>
      <c r="E32" s="42">
        <v>1</v>
      </c>
      <c r="F32" s="42">
        <v>2</v>
      </c>
      <c r="G32" s="92">
        <v>14780912</v>
      </c>
      <c r="H32" s="93">
        <v>11683026</v>
      </c>
      <c r="I32" s="93">
        <v>3097886</v>
      </c>
      <c r="J32" s="92"/>
    </row>
    <row r="33" spans="1:10" ht="15.75" customHeight="1">
      <c r="A33" s="42" t="s">
        <v>365</v>
      </c>
      <c r="B33" s="44" t="s">
        <v>366</v>
      </c>
      <c r="C33" s="42"/>
      <c r="D33" s="42">
        <v>0</v>
      </c>
      <c r="E33" s="42">
        <v>1</v>
      </c>
      <c r="F33" s="42">
        <v>3</v>
      </c>
      <c r="G33" s="92">
        <v>0</v>
      </c>
      <c r="H33" s="93">
        <v>0</v>
      </c>
      <c r="I33" s="93">
        <v>0</v>
      </c>
      <c r="J33" s="92">
        <v>8622461</v>
      </c>
    </row>
    <row r="34" spans="1:10" ht="12.75" customHeight="1">
      <c r="A34" s="55" t="s">
        <v>367</v>
      </c>
      <c r="B34" s="43" t="s">
        <v>368</v>
      </c>
      <c r="C34" s="42"/>
      <c r="D34" s="42">
        <v>0</v>
      </c>
      <c r="E34" s="42">
        <v>1</v>
      </c>
      <c r="F34" s="42">
        <v>4</v>
      </c>
      <c r="G34" s="92">
        <v>6050423</v>
      </c>
      <c r="H34" s="93">
        <v>3429527</v>
      </c>
      <c r="I34" s="93">
        <v>2620896</v>
      </c>
      <c r="J34" s="92">
        <v>8389046</v>
      </c>
    </row>
    <row r="35" spans="1:10" ht="12.75" customHeight="1">
      <c r="A35" s="55" t="s">
        <v>369</v>
      </c>
      <c r="B35" s="43" t="s">
        <v>75</v>
      </c>
      <c r="C35" s="42"/>
      <c r="D35" s="42">
        <v>0</v>
      </c>
      <c r="E35" s="42">
        <v>1</v>
      </c>
      <c r="F35" s="42">
        <v>5</v>
      </c>
      <c r="G35" s="92">
        <v>8389046</v>
      </c>
      <c r="H35" s="93">
        <v>0</v>
      </c>
      <c r="I35" s="93">
        <v>8389046</v>
      </c>
      <c r="J35" s="92"/>
    </row>
    <row r="36" spans="1:10" ht="12.75">
      <c r="A36" s="55" t="s">
        <v>370</v>
      </c>
      <c r="B36" s="44" t="s">
        <v>371</v>
      </c>
      <c r="C36" s="42"/>
      <c r="D36" s="42">
        <v>0</v>
      </c>
      <c r="E36" s="42">
        <v>1</v>
      </c>
      <c r="F36" s="42">
        <v>6</v>
      </c>
      <c r="G36" s="92">
        <v>0</v>
      </c>
      <c r="H36" s="93">
        <v>0</v>
      </c>
      <c r="I36" s="93">
        <v>0</v>
      </c>
      <c r="J36" s="92"/>
    </row>
    <row r="37" spans="1:10" ht="12.75" customHeight="1">
      <c r="A37" s="55" t="s">
        <v>372</v>
      </c>
      <c r="B37" s="44" t="s">
        <v>373</v>
      </c>
      <c r="C37" s="42"/>
      <c r="D37" s="42">
        <v>0</v>
      </c>
      <c r="E37" s="42">
        <v>1</v>
      </c>
      <c r="F37" s="42">
        <v>7</v>
      </c>
      <c r="G37" s="92">
        <v>0</v>
      </c>
      <c r="H37" s="93">
        <v>0</v>
      </c>
      <c r="I37" s="93">
        <v>0</v>
      </c>
      <c r="J37" s="92"/>
    </row>
    <row r="38" spans="1:10" ht="12.75">
      <c r="A38" s="55" t="s">
        <v>374</v>
      </c>
      <c r="B38" s="44" t="s">
        <v>375</v>
      </c>
      <c r="C38" s="42"/>
      <c r="D38" s="42">
        <v>0</v>
      </c>
      <c r="E38" s="42">
        <v>1</v>
      </c>
      <c r="F38" s="42">
        <v>8</v>
      </c>
      <c r="G38" s="92">
        <v>0</v>
      </c>
      <c r="H38" s="93">
        <v>0</v>
      </c>
      <c r="I38" s="93">
        <v>0</v>
      </c>
      <c r="J38" s="92"/>
    </row>
    <row r="39" spans="1:10" ht="12.75" customHeight="1">
      <c r="A39" s="42" t="s">
        <v>376</v>
      </c>
      <c r="B39" s="44" t="s">
        <v>377</v>
      </c>
      <c r="C39" s="42"/>
      <c r="D39" s="42">
        <v>0</v>
      </c>
      <c r="E39" s="42">
        <v>1</v>
      </c>
      <c r="F39" s="42">
        <v>9</v>
      </c>
      <c r="G39" s="92">
        <v>0</v>
      </c>
      <c r="H39" s="93">
        <v>0</v>
      </c>
      <c r="I39" s="93">
        <v>0</v>
      </c>
      <c r="J39" s="92"/>
    </row>
    <row r="40" spans="1:10" ht="12.75" customHeight="1">
      <c r="A40" s="55" t="s">
        <v>378</v>
      </c>
      <c r="B40" s="43" t="s">
        <v>379</v>
      </c>
      <c r="C40" s="42"/>
      <c r="D40" s="42">
        <v>0</v>
      </c>
      <c r="E40" s="42">
        <v>2</v>
      </c>
      <c r="F40" s="42">
        <v>0</v>
      </c>
      <c r="G40" s="92">
        <v>0</v>
      </c>
      <c r="H40" s="93">
        <v>0</v>
      </c>
      <c r="I40" s="93">
        <v>0</v>
      </c>
      <c r="J40" s="92">
        <v>1783</v>
      </c>
    </row>
    <row r="41" spans="1:10" ht="12.75" customHeight="1">
      <c r="A41" s="55" t="s">
        <v>380</v>
      </c>
      <c r="B41" s="43" t="s">
        <v>76</v>
      </c>
      <c r="C41" s="42"/>
      <c r="D41" s="42">
        <v>0</v>
      </c>
      <c r="E41" s="42">
        <v>2</v>
      </c>
      <c r="F41" s="42">
        <v>1</v>
      </c>
      <c r="G41" s="92">
        <v>1783</v>
      </c>
      <c r="H41" s="93">
        <v>0</v>
      </c>
      <c r="I41" s="93">
        <v>1783</v>
      </c>
      <c r="J41" s="92">
        <v>2000</v>
      </c>
    </row>
    <row r="42" spans="1:10" ht="12.75" customHeight="1">
      <c r="A42" s="55" t="s">
        <v>381</v>
      </c>
      <c r="B42" s="44" t="s">
        <v>382</v>
      </c>
      <c r="C42" s="42"/>
      <c r="D42" s="42">
        <v>0</v>
      </c>
      <c r="E42" s="42">
        <v>2</v>
      </c>
      <c r="F42" s="42">
        <v>2</v>
      </c>
      <c r="G42" s="92">
        <v>0</v>
      </c>
      <c r="H42" s="93">
        <v>0</v>
      </c>
      <c r="I42" s="93">
        <v>0</v>
      </c>
      <c r="J42" s="92">
        <v>2000</v>
      </c>
    </row>
    <row r="43" spans="1:10" ht="12.75" customHeight="1">
      <c r="A43" s="55" t="s">
        <v>383</v>
      </c>
      <c r="B43" s="44" t="s">
        <v>384</v>
      </c>
      <c r="C43" s="42"/>
      <c r="D43" s="42">
        <v>0</v>
      </c>
      <c r="E43" s="42">
        <v>2</v>
      </c>
      <c r="F43" s="42">
        <v>3</v>
      </c>
      <c r="G43" s="92">
        <v>0</v>
      </c>
      <c r="H43" s="93">
        <v>0</v>
      </c>
      <c r="I43" s="93">
        <v>0</v>
      </c>
      <c r="J43" s="92"/>
    </row>
    <row r="44" spans="1:10" ht="12.75" customHeight="1">
      <c r="A44" s="55" t="s">
        <v>385</v>
      </c>
      <c r="B44" s="44" t="s">
        <v>386</v>
      </c>
      <c r="C44" s="42"/>
      <c r="D44" s="42">
        <v>0</v>
      </c>
      <c r="E44" s="42">
        <v>2</v>
      </c>
      <c r="F44" s="42">
        <v>4</v>
      </c>
      <c r="G44" s="92">
        <v>0</v>
      </c>
      <c r="H44" s="93">
        <v>0</v>
      </c>
      <c r="I44" s="93">
        <v>0</v>
      </c>
      <c r="J44" s="92"/>
    </row>
    <row r="45" spans="1:10" ht="12.75" customHeight="1">
      <c r="A45" s="55" t="s">
        <v>387</v>
      </c>
      <c r="B45" s="44" t="s">
        <v>388</v>
      </c>
      <c r="C45" s="42"/>
      <c r="D45" s="42">
        <v>0</v>
      </c>
      <c r="E45" s="42">
        <v>2</v>
      </c>
      <c r="F45" s="42">
        <v>5</v>
      </c>
      <c r="G45" s="92">
        <v>0</v>
      </c>
      <c r="H45" s="93">
        <v>0</v>
      </c>
      <c r="I45" s="93">
        <v>0</v>
      </c>
      <c r="J45" s="92"/>
    </row>
    <row r="46" spans="1:10" ht="12.75" customHeight="1">
      <c r="A46" s="55" t="s">
        <v>389</v>
      </c>
      <c r="B46" s="44" t="s">
        <v>390</v>
      </c>
      <c r="C46" s="42"/>
      <c r="D46" s="42">
        <v>0</v>
      </c>
      <c r="E46" s="42">
        <v>2</v>
      </c>
      <c r="F46" s="42">
        <v>6</v>
      </c>
      <c r="G46" s="92">
        <v>0</v>
      </c>
      <c r="H46" s="93">
        <v>0</v>
      </c>
      <c r="I46" s="93">
        <v>0</v>
      </c>
      <c r="J46" s="92"/>
    </row>
    <row r="47" spans="1:10" ht="12.75" customHeight="1">
      <c r="A47" s="55" t="s">
        <v>391</v>
      </c>
      <c r="B47" s="44" t="s">
        <v>392</v>
      </c>
      <c r="C47" s="42"/>
      <c r="D47" s="42">
        <v>0</v>
      </c>
      <c r="E47" s="42">
        <v>2</v>
      </c>
      <c r="F47" s="42">
        <v>7</v>
      </c>
      <c r="G47" s="92">
        <v>0</v>
      </c>
      <c r="H47" s="93">
        <v>0</v>
      </c>
      <c r="I47" s="93">
        <v>0</v>
      </c>
      <c r="J47" s="92"/>
    </row>
    <row r="48" spans="1:10" ht="12.75" customHeight="1">
      <c r="A48" s="55" t="s">
        <v>393</v>
      </c>
      <c r="B48" s="44" t="s">
        <v>394</v>
      </c>
      <c r="C48" s="42"/>
      <c r="D48" s="42">
        <v>0</v>
      </c>
      <c r="E48" s="42">
        <v>2</v>
      </c>
      <c r="F48" s="42">
        <v>8</v>
      </c>
      <c r="G48" s="92">
        <v>0</v>
      </c>
      <c r="H48" s="93">
        <v>0</v>
      </c>
      <c r="I48" s="93">
        <v>0</v>
      </c>
      <c r="J48" s="92"/>
    </row>
    <row r="49" spans="1:10" ht="12.75" customHeight="1">
      <c r="A49" s="55" t="s">
        <v>395</v>
      </c>
      <c r="B49" s="44" t="s">
        <v>396</v>
      </c>
      <c r="C49" s="42"/>
      <c r="D49" s="42">
        <v>0</v>
      </c>
      <c r="E49" s="42">
        <v>2</v>
      </c>
      <c r="F49" s="42">
        <v>9</v>
      </c>
      <c r="G49" s="92">
        <v>0</v>
      </c>
      <c r="H49" s="93">
        <v>0</v>
      </c>
      <c r="I49" s="93">
        <v>0</v>
      </c>
      <c r="J49" s="92"/>
    </row>
    <row r="50" spans="1:10" ht="12.75" customHeight="1">
      <c r="A50" s="55" t="s">
        <v>397</v>
      </c>
      <c r="B50" s="43" t="s">
        <v>77</v>
      </c>
      <c r="C50" s="42"/>
      <c r="D50" s="42">
        <v>0</v>
      </c>
      <c r="E50" s="42">
        <v>3</v>
      </c>
      <c r="F50" s="42">
        <v>0</v>
      </c>
      <c r="G50" s="92">
        <v>0</v>
      </c>
      <c r="H50" s="93">
        <v>0</v>
      </c>
      <c r="I50" s="93">
        <v>0</v>
      </c>
      <c r="J50" s="92"/>
    </row>
    <row r="51" spans="1:10" ht="12.75" customHeight="1">
      <c r="A51" s="55" t="s">
        <v>398</v>
      </c>
      <c r="B51" s="44" t="s">
        <v>399</v>
      </c>
      <c r="C51" s="42"/>
      <c r="D51" s="42">
        <v>0</v>
      </c>
      <c r="E51" s="42">
        <v>3</v>
      </c>
      <c r="F51" s="42">
        <v>1</v>
      </c>
      <c r="G51" s="92">
        <v>0</v>
      </c>
      <c r="H51" s="93">
        <v>0</v>
      </c>
      <c r="I51" s="93">
        <v>0</v>
      </c>
      <c r="J51" s="92"/>
    </row>
    <row r="52" spans="1:10" ht="12.75" customHeight="1">
      <c r="A52" s="42" t="s">
        <v>400</v>
      </c>
      <c r="B52" s="44" t="s">
        <v>401</v>
      </c>
      <c r="C52" s="42"/>
      <c r="D52" s="42">
        <v>0</v>
      </c>
      <c r="E52" s="42">
        <v>3</v>
      </c>
      <c r="F52" s="42">
        <v>2</v>
      </c>
      <c r="G52" s="92">
        <v>0</v>
      </c>
      <c r="H52" s="93">
        <v>0</v>
      </c>
      <c r="I52" s="93">
        <v>0</v>
      </c>
      <c r="J52" s="92"/>
    </row>
    <row r="53" spans="1:10" ht="12.75" customHeight="1">
      <c r="A53" s="42" t="s">
        <v>402</v>
      </c>
      <c r="B53" s="43" t="s">
        <v>78</v>
      </c>
      <c r="C53" s="42"/>
      <c r="D53" s="42">
        <v>0</v>
      </c>
      <c r="E53" s="42">
        <v>3</v>
      </c>
      <c r="F53" s="42">
        <v>3</v>
      </c>
      <c r="G53" s="92">
        <v>0</v>
      </c>
      <c r="H53" s="93">
        <v>0</v>
      </c>
      <c r="I53" s="93">
        <v>0</v>
      </c>
      <c r="J53" s="92"/>
    </row>
    <row r="54" spans="1:10" ht="12.75" customHeight="1">
      <c r="A54" s="55" t="s">
        <v>403</v>
      </c>
      <c r="B54" s="43" t="s">
        <v>404</v>
      </c>
      <c r="C54" s="42"/>
      <c r="D54" s="42">
        <v>0</v>
      </c>
      <c r="E54" s="42">
        <v>3</v>
      </c>
      <c r="F54" s="42">
        <v>4</v>
      </c>
      <c r="G54" s="92">
        <v>0</v>
      </c>
      <c r="H54" s="93">
        <v>0</v>
      </c>
      <c r="I54" s="93">
        <v>0</v>
      </c>
      <c r="J54" s="92"/>
    </row>
    <row r="55" spans="1:10" ht="12.75" customHeight="1">
      <c r="A55" s="42"/>
      <c r="B55" s="43" t="s">
        <v>79</v>
      </c>
      <c r="C55" s="42"/>
      <c r="D55" s="42">
        <v>0</v>
      </c>
      <c r="E55" s="42">
        <v>3</v>
      </c>
      <c r="F55" s="42">
        <v>5</v>
      </c>
      <c r="G55" s="92">
        <v>17336947</v>
      </c>
      <c r="H55" s="93">
        <v>0</v>
      </c>
      <c r="I55" s="93">
        <v>17336947</v>
      </c>
      <c r="J55" s="92">
        <v>21930988</v>
      </c>
    </row>
    <row r="56" spans="1:10" ht="12.75" customHeight="1">
      <c r="A56" s="42" t="s">
        <v>405</v>
      </c>
      <c r="B56" s="43" t="s">
        <v>80</v>
      </c>
      <c r="C56" s="42"/>
      <c r="D56" s="42">
        <v>0</v>
      </c>
      <c r="E56" s="42">
        <v>3</v>
      </c>
      <c r="F56" s="42">
        <v>6</v>
      </c>
      <c r="G56" s="92">
        <v>7668231</v>
      </c>
      <c r="H56" s="93">
        <v>0</v>
      </c>
      <c r="I56" s="93">
        <v>7668231</v>
      </c>
      <c r="J56" s="92">
        <v>6843021</v>
      </c>
    </row>
    <row r="57" spans="1:10" ht="12.75" customHeight="1">
      <c r="A57" s="42">
        <v>10</v>
      </c>
      <c r="B57" s="44" t="s">
        <v>406</v>
      </c>
      <c r="C57" s="42"/>
      <c r="D57" s="42">
        <v>0</v>
      </c>
      <c r="E57" s="42">
        <v>3</v>
      </c>
      <c r="F57" s="42">
        <v>7</v>
      </c>
      <c r="G57" s="92">
        <v>6121745</v>
      </c>
      <c r="H57" s="93">
        <v>0</v>
      </c>
      <c r="I57" s="93">
        <v>6121745</v>
      </c>
      <c r="J57" s="92">
        <v>3563540</v>
      </c>
    </row>
    <row r="58" spans="1:10" ht="12.75" customHeight="1">
      <c r="A58" s="42">
        <v>11</v>
      </c>
      <c r="B58" s="44" t="s">
        <v>407</v>
      </c>
      <c r="C58" s="42"/>
      <c r="D58" s="42">
        <v>0</v>
      </c>
      <c r="E58" s="42">
        <v>3</v>
      </c>
      <c r="F58" s="42">
        <v>8</v>
      </c>
      <c r="G58" s="92">
        <v>1493853</v>
      </c>
      <c r="H58" s="93">
        <v>0</v>
      </c>
      <c r="I58" s="93">
        <v>1493853</v>
      </c>
      <c r="J58" s="92">
        <v>660000</v>
      </c>
    </row>
    <row r="59" spans="1:10" ht="12.75" customHeight="1">
      <c r="A59" s="42">
        <v>12</v>
      </c>
      <c r="B59" s="44" t="s">
        <v>408</v>
      </c>
      <c r="C59" s="42"/>
      <c r="D59" s="42">
        <v>0</v>
      </c>
      <c r="E59" s="42">
        <v>3</v>
      </c>
      <c r="F59" s="42">
        <v>9</v>
      </c>
      <c r="G59" s="92">
        <v>0</v>
      </c>
      <c r="H59" s="93">
        <v>0</v>
      </c>
      <c r="I59" s="93">
        <v>0</v>
      </c>
      <c r="J59" s="92"/>
    </row>
    <row r="60" spans="1:10" ht="12.75">
      <c r="A60" s="42">
        <v>13</v>
      </c>
      <c r="B60" s="44" t="s">
        <v>409</v>
      </c>
      <c r="C60" s="42"/>
      <c r="D60" s="42">
        <v>0</v>
      </c>
      <c r="E60" s="42">
        <v>4</v>
      </c>
      <c r="F60" s="42">
        <v>0</v>
      </c>
      <c r="G60" s="92">
        <v>0</v>
      </c>
      <c r="H60" s="93">
        <v>0</v>
      </c>
      <c r="I60" s="93">
        <v>0</v>
      </c>
      <c r="J60" s="92"/>
    </row>
    <row r="61" spans="1:10" ht="12.75" customHeight="1">
      <c r="A61" s="42">
        <v>14</v>
      </c>
      <c r="B61" s="44" t="s">
        <v>410</v>
      </c>
      <c r="C61" s="42"/>
      <c r="D61" s="42">
        <v>0</v>
      </c>
      <c r="E61" s="42">
        <v>4</v>
      </c>
      <c r="F61" s="42">
        <v>1</v>
      </c>
      <c r="G61" s="92">
        <v>0</v>
      </c>
      <c r="H61" s="93">
        <v>0</v>
      </c>
      <c r="I61" s="93">
        <v>0</v>
      </c>
      <c r="J61" s="92"/>
    </row>
    <row r="62" spans="1:10" ht="12.75">
      <c r="A62" s="42">
        <v>15</v>
      </c>
      <c r="B62" s="44" t="s">
        <v>411</v>
      </c>
      <c r="C62" s="42"/>
      <c r="D62" s="42">
        <v>0</v>
      </c>
      <c r="E62" s="42">
        <v>4</v>
      </c>
      <c r="F62" s="42">
        <v>2</v>
      </c>
      <c r="G62" s="92">
        <v>52633</v>
      </c>
      <c r="H62" s="93">
        <v>0</v>
      </c>
      <c r="I62" s="93">
        <v>52633</v>
      </c>
      <c r="J62" s="92">
        <v>2619481</v>
      </c>
    </row>
    <row r="63" spans="1:10" ht="27" customHeight="1">
      <c r="A63" s="42"/>
      <c r="B63" s="43" t="s">
        <v>81</v>
      </c>
      <c r="C63" s="42"/>
      <c r="D63" s="42">
        <v>0</v>
      </c>
      <c r="E63" s="42">
        <v>4</v>
      </c>
      <c r="F63" s="42">
        <v>3</v>
      </c>
      <c r="G63" s="92">
        <v>9668716</v>
      </c>
      <c r="H63" s="93">
        <v>0</v>
      </c>
      <c r="I63" s="93">
        <v>9668716</v>
      </c>
      <c r="J63" s="92">
        <v>15087967</v>
      </c>
    </row>
    <row r="64" spans="1:10" ht="12.75" customHeight="1">
      <c r="A64" s="42">
        <v>20</v>
      </c>
      <c r="B64" s="44" t="s">
        <v>412</v>
      </c>
      <c r="C64" s="42"/>
      <c r="D64" s="42">
        <v>0</v>
      </c>
      <c r="E64" s="42">
        <v>4</v>
      </c>
      <c r="F64" s="42">
        <v>4</v>
      </c>
      <c r="G64" s="92">
        <v>4717</v>
      </c>
      <c r="H64" s="93">
        <v>0</v>
      </c>
      <c r="I64" s="93">
        <v>4717</v>
      </c>
      <c r="J64" s="92">
        <v>700683</v>
      </c>
    </row>
    <row r="65" spans="1:10" ht="12.75">
      <c r="A65" s="5" t="s">
        <v>413</v>
      </c>
      <c r="B65" s="44" t="s">
        <v>414</v>
      </c>
      <c r="C65" s="42"/>
      <c r="D65" s="42">
        <v>0</v>
      </c>
      <c r="E65" s="42">
        <v>4</v>
      </c>
      <c r="F65" s="42">
        <v>5</v>
      </c>
      <c r="G65" s="92">
        <v>4717</v>
      </c>
      <c r="H65" s="93">
        <v>0</v>
      </c>
      <c r="I65" s="93">
        <v>4717</v>
      </c>
      <c r="J65" s="92">
        <v>700683</v>
      </c>
    </row>
    <row r="66" spans="1:10" ht="12.75" customHeight="1">
      <c r="A66" s="42">
        <v>207</v>
      </c>
      <c r="B66" s="44" t="s">
        <v>415</v>
      </c>
      <c r="C66" s="42"/>
      <c r="D66" s="42">
        <v>0</v>
      </c>
      <c r="E66" s="42">
        <v>4</v>
      </c>
      <c r="F66" s="42">
        <v>6</v>
      </c>
      <c r="G66" s="92">
        <v>0</v>
      </c>
      <c r="H66" s="93">
        <v>0</v>
      </c>
      <c r="I66" s="93">
        <v>0</v>
      </c>
      <c r="J66" s="92"/>
    </row>
    <row r="67" spans="1:10" ht="12.75" customHeight="1">
      <c r="A67" s="42" t="s">
        <v>416</v>
      </c>
      <c r="B67" s="44" t="s">
        <v>417</v>
      </c>
      <c r="C67" s="42"/>
      <c r="D67" s="42">
        <v>0</v>
      </c>
      <c r="E67" s="42">
        <v>4</v>
      </c>
      <c r="F67" s="42">
        <v>7</v>
      </c>
      <c r="G67" s="92">
        <v>5979268</v>
      </c>
      <c r="H67" s="93">
        <v>0</v>
      </c>
      <c r="I67" s="93">
        <v>5979268</v>
      </c>
      <c r="J67" s="92">
        <v>4042235</v>
      </c>
    </row>
    <row r="68" spans="1:10" ht="12.75" customHeight="1">
      <c r="A68" s="42">
        <v>210</v>
      </c>
      <c r="B68" s="44" t="s">
        <v>418</v>
      </c>
      <c r="C68" s="42"/>
      <c r="D68" s="42">
        <v>0</v>
      </c>
      <c r="E68" s="42">
        <v>4</v>
      </c>
      <c r="F68" s="42">
        <v>8</v>
      </c>
      <c r="G68" s="92">
        <v>0</v>
      </c>
      <c r="H68" s="93">
        <v>0</v>
      </c>
      <c r="I68" s="93">
        <v>0</v>
      </c>
      <c r="J68" s="92">
        <v>163051</v>
      </c>
    </row>
    <row r="69" spans="1:10" ht="12.75" customHeight="1">
      <c r="A69" s="42">
        <v>211</v>
      </c>
      <c r="B69" s="44" t="s">
        <v>419</v>
      </c>
      <c r="C69" s="42"/>
      <c r="D69" s="42">
        <v>0</v>
      </c>
      <c r="E69" s="42">
        <v>4</v>
      </c>
      <c r="F69" s="42">
        <v>9</v>
      </c>
      <c r="G69" s="92">
        <v>1574633</v>
      </c>
      <c r="H69" s="93">
        <v>0</v>
      </c>
      <c r="I69" s="93">
        <v>1574633</v>
      </c>
      <c r="J69" s="92">
        <v>1924573</v>
      </c>
    </row>
    <row r="70" spans="1:10" ht="12.75" customHeight="1">
      <c r="A70" s="42">
        <v>212</v>
      </c>
      <c r="B70" s="44" t="s">
        <v>420</v>
      </c>
      <c r="C70" s="42"/>
      <c r="D70" s="42">
        <v>0</v>
      </c>
      <c r="E70" s="42">
        <v>5</v>
      </c>
      <c r="F70" s="42">
        <v>0</v>
      </c>
      <c r="G70" s="92">
        <v>748664</v>
      </c>
      <c r="H70" s="93">
        <v>0</v>
      </c>
      <c r="I70" s="93">
        <v>748664</v>
      </c>
      <c r="J70" s="92">
        <v>1825369</v>
      </c>
    </row>
    <row r="71" spans="1:10" ht="12.75" customHeight="1">
      <c r="A71" s="42">
        <v>22</v>
      </c>
      <c r="B71" s="44" t="s">
        <v>421</v>
      </c>
      <c r="C71" s="42"/>
      <c r="D71" s="42">
        <v>0</v>
      </c>
      <c r="E71" s="42">
        <v>5</v>
      </c>
      <c r="F71" s="42">
        <v>1</v>
      </c>
      <c r="G71" s="92">
        <v>0</v>
      </c>
      <c r="H71" s="93">
        <v>0</v>
      </c>
      <c r="I71" s="93">
        <v>0</v>
      </c>
      <c r="J71" s="92"/>
    </row>
    <row r="72" spans="1:10" ht="12.75" customHeight="1">
      <c r="A72" s="42">
        <v>23</v>
      </c>
      <c r="B72" s="44" t="s">
        <v>422</v>
      </c>
      <c r="C72" s="42"/>
      <c r="D72" s="42">
        <v>0</v>
      </c>
      <c r="E72" s="42">
        <v>5</v>
      </c>
      <c r="F72" s="42">
        <v>2</v>
      </c>
      <c r="G72" s="92">
        <v>3655971</v>
      </c>
      <c r="H72" s="93">
        <v>0</v>
      </c>
      <c r="I72" s="93">
        <v>3655971</v>
      </c>
      <c r="J72" s="92">
        <v>129242</v>
      </c>
    </row>
    <row r="73" spans="1:10" ht="12.75" customHeight="1">
      <c r="A73" s="42">
        <v>24</v>
      </c>
      <c r="B73" s="44" t="s">
        <v>423</v>
      </c>
      <c r="C73" s="42"/>
      <c r="D73" s="42">
        <v>0</v>
      </c>
      <c r="E73" s="42">
        <v>5</v>
      </c>
      <c r="F73" s="42">
        <v>3</v>
      </c>
      <c r="G73" s="92">
        <v>2244516</v>
      </c>
      <c r="H73" s="93">
        <v>0</v>
      </c>
      <c r="I73" s="93">
        <v>2244516</v>
      </c>
      <c r="J73" s="92">
        <v>7038351</v>
      </c>
    </row>
    <row r="74" spans="1:10" ht="12.75" customHeight="1">
      <c r="A74" s="42">
        <v>240</v>
      </c>
      <c r="B74" s="44" t="s">
        <v>424</v>
      </c>
      <c r="C74" s="42"/>
      <c r="D74" s="42">
        <v>0</v>
      </c>
      <c r="E74" s="42">
        <v>5</v>
      </c>
      <c r="F74" s="42">
        <v>4</v>
      </c>
      <c r="G74" s="92">
        <v>0</v>
      </c>
      <c r="H74" s="93">
        <v>0</v>
      </c>
      <c r="I74" s="93">
        <v>0</v>
      </c>
      <c r="J74" s="92"/>
    </row>
    <row r="75" spans="1:10" ht="12.75" customHeight="1">
      <c r="A75" s="42">
        <v>241</v>
      </c>
      <c r="B75" s="44" t="s">
        <v>425</v>
      </c>
      <c r="C75" s="42"/>
      <c r="D75" s="42">
        <v>0</v>
      </c>
      <c r="E75" s="42">
        <v>5</v>
      </c>
      <c r="F75" s="42">
        <v>5</v>
      </c>
      <c r="G75" s="92">
        <v>157265</v>
      </c>
      <c r="H75" s="93">
        <v>0</v>
      </c>
      <c r="I75" s="93">
        <v>157265</v>
      </c>
      <c r="J75" s="92">
        <v>4771226</v>
      </c>
    </row>
    <row r="76" spans="1:10" ht="12.75" customHeight="1">
      <c r="A76" s="42">
        <v>242</v>
      </c>
      <c r="B76" s="44" t="s">
        <v>426</v>
      </c>
      <c r="C76" s="42"/>
      <c r="D76" s="42">
        <v>0</v>
      </c>
      <c r="E76" s="42">
        <v>5</v>
      </c>
      <c r="F76" s="42">
        <v>6</v>
      </c>
      <c r="G76" s="92">
        <v>0</v>
      </c>
      <c r="H76" s="93">
        <v>0</v>
      </c>
      <c r="I76" s="93">
        <v>0</v>
      </c>
      <c r="J76" s="92"/>
    </row>
    <row r="77" spans="1:10" ht="12.75" customHeight="1">
      <c r="A77" s="42" t="s">
        <v>427</v>
      </c>
      <c r="B77" s="44" t="s">
        <v>428</v>
      </c>
      <c r="C77" s="42"/>
      <c r="D77" s="42">
        <v>0</v>
      </c>
      <c r="E77" s="42">
        <v>5</v>
      </c>
      <c r="F77" s="42">
        <v>7</v>
      </c>
      <c r="G77" s="92">
        <v>0</v>
      </c>
      <c r="H77" s="93">
        <v>0</v>
      </c>
      <c r="I77" s="93">
        <v>0</v>
      </c>
      <c r="J77" s="92"/>
    </row>
    <row r="78" spans="1:10" ht="12.75" customHeight="1">
      <c r="A78" s="42">
        <v>245</v>
      </c>
      <c r="B78" s="44" t="s">
        <v>429</v>
      </c>
      <c r="C78" s="42"/>
      <c r="D78" s="42">
        <v>0</v>
      </c>
      <c r="E78" s="42">
        <v>5</v>
      </c>
      <c r="F78" s="42">
        <v>8</v>
      </c>
      <c r="G78" s="92">
        <v>2087251</v>
      </c>
      <c r="H78" s="93">
        <v>0</v>
      </c>
      <c r="I78" s="93">
        <v>2087251</v>
      </c>
      <c r="J78" s="92">
        <v>22267125</v>
      </c>
    </row>
    <row r="79" spans="1:10" ht="12.75" customHeight="1">
      <c r="A79" s="42">
        <v>246</v>
      </c>
      <c r="B79" s="44" t="s">
        <v>430</v>
      </c>
      <c r="C79" s="42"/>
      <c r="D79" s="42">
        <v>0</v>
      </c>
      <c r="E79" s="42">
        <v>5</v>
      </c>
      <c r="F79" s="42">
        <v>9</v>
      </c>
      <c r="G79" s="92">
        <v>0</v>
      </c>
      <c r="H79" s="93">
        <v>0</v>
      </c>
      <c r="I79" s="93">
        <v>0</v>
      </c>
      <c r="J79" s="92"/>
    </row>
    <row r="80" spans="1:10" ht="12.75" customHeight="1">
      <c r="A80" s="42">
        <v>248</v>
      </c>
      <c r="B80" s="44" t="s">
        <v>431</v>
      </c>
      <c r="C80" s="42"/>
      <c r="D80" s="42">
        <v>0</v>
      </c>
      <c r="E80" s="42">
        <v>6</v>
      </c>
      <c r="F80" s="42">
        <v>0</v>
      </c>
      <c r="G80" s="92">
        <v>0</v>
      </c>
      <c r="H80" s="93">
        <v>0</v>
      </c>
      <c r="I80" s="93">
        <v>0</v>
      </c>
      <c r="J80" s="92"/>
    </row>
    <row r="81" spans="1:10" ht="12.75" customHeight="1">
      <c r="A81" s="42">
        <v>27</v>
      </c>
      <c r="B81" s="44" t="s">
        <v>432</v>
      </c>
      <c r="C81" s="42"/>
      <c r="D81" s="42">
        <v>0</v>
      </c>
      <c r="E81" s="42">
        <v>6</v>
      </c>
      <c r="F81" s="42">
        <v>1</v>
      </c>
      <c r="G81" s="92">
        <v>135500</v>
      </c>
      <c r="H81" s="93">
        <v>0</v>
      </c>
      <c r="I81" s="93">
        <v>135500</v>
      </c>
      <c r="J81" s="92">
        <v>206699</v>
      </c>
    </row>
    <row r="82" spans="1:10" ht="12.75" customHeight="1">
      <c r="A82" s="42" t="s">
        <v>433</v>
      </c>
      <c r="B82" s="44" t="s">
        <v>434</v>
      </c>
      <c r="C82" s="42"/>
      <c r="D82" s="42">
        <v>0</v>
      </c>
      <c r="E82" s="42">
        <v>6</v>
      </c>
      <c r="F82" s="42">
        <v>2</v>
      </c>
      <c r="G82" s="92">
        <v>1304715</v>
      </c>
      <c r="H82" s="93">
        <v>0</v>
      </c>
      <c r="I82" s="93">
        <v>1304715</v>
      </c>
      <c r="J82" s="92">
        <v>3099999</v>
      </c>
    </row>
    <row r="83" spans="1:10" ht="12.75" customHeight="1">
      <c r="A83" s="42">
        <v>288</v>
      </c>
      <c r="B83" s="43" t="s">
        <v>435</v>
      </c>
      <c r="C83" s="42"/>
      <c r="D83" s="42">
        <v>0</v>
      </c>
      <c r="E83" s="42">
        <v>6</v>
      </c>
      <c r="F83" s="42">
        <v>3</v>
      </c>
      <c r="G83" s="92">
        <v>0</v>
      </c>
      <c r="H83" s="93">
        <v>0</v>
      </c>
      <c r="I83" s="93">
        <v>0</v>
      </c>
      <c r="J83" s="92"/>
    </row>
    <row r="84" spans="1:10" ht="12.75" customHeight="1">
      <c r="A84" s="42">
        <v>290</v>
      </c>
      <c r="B84" s="43" t="s">
        <v>436</v>
      </c>
      <c r="C84" s="42"/>
      <c r="D84" s="42">
        <v>0</v>
      </c>
      <c r="E84" s="42">
        <v>6</v>
      </c>
      <c r="F84" s="42">
        <v>4</v>
      </c>
      <c r="G84" s="92">
        <v>0</v>
      </c>
      <c r="H84" s="93">
        <v>0</v>
      </c>
      <c r="I84" s="93">
        <v>0</v>
      </c>
      <c r="J84" s="92"/>
    </row>
    <row r="85" spans="1:10" ht="12.75" customHeight="1">
      <c r="A85" s="42"/>
      <c r="B85" s="43" t="s">
        <v>82</v>
      </c>
      <c r="C85" s="42"/>
      <c r="D85" s="42">
        <v>0</v>
      </c>
      <c r="E85" s="42">
        <v>6</v>
      </c>
      <c r="F85" s="42">
        <v>5</v>
      </c>
      <c r="G85" s="92">
        <v>49094896</v>
      </c>
      <c r="H85" s="93">
        <v>15681055</v>
      </c>
      <c r="I85" s="93">
        <v>33413841</v>
      </c>
      <c r="J85" s="92">
        <v>46590734</v>
      </c>
    </row>
    <row r="86" spans="1:10" ht="12.75" customHeight="1">
      <c r="A86" s="42">
        <v>88</v>
      </c>
      <c r="B86" s="44" t="s">
        <v>437</v>
      </c>
      <c r="C86" s="42"/>
      <c r="D86" s="42">
        <v>0</v>
      </c>
      <c r="E86" s="42">
        <v>6</v>
      </c>
      <c r="F86" s="42">
        <v>6</v>
      </c>
      <c r="G86" s="92">
        <v>0</v>
      </c>
      <c r="H86" s="93">
        <v>0</v>
      </c>
      <c r="I86" s="93">
        <v>0</v>
      </c>
      <c r="J86" s="92">
        <v>1484968</v>
      </c>
    </row>
    <row r="87" spans="1:10" ht="12.75" customHeight="1">
      <c r="A87" s="42"/>
      <c r="B87" s="44" t="s">
        <v>438</v>
      </c>
      <c r="C87" s="42"/>
      <c r="D87" s="42">
        <v>0</v>
      </c>
      <c r="E87" s="42">
        <v>6</v>
      </c>
      <c r="F87" s="42">
        <v>7</v>
      </c>
      <c r="G87" s="92">
        <v>49094896</v>
      </c>
      <c r="H87" s="93">
        <v>15681055</v>
      </c>
      <c r="I87" s="93">
        <v>33413841</v>
      </c>
      <c r="J87" s="92">
        <v>48075702</v>
      </c>
    </row>
    <row r="88" spans="1:10" ht="12.75" customHeight="1">
      <c r="A88" s="42"/>
      <c r="B88" s="44"/>
      <c r="C88" s="42"/>
      <c r="D88" s="42"/>
      <c r="E88" s="42"/>
      <c r="F88" s="42"/>
      <c r="G88" s="92"/>
      <c r="H88" s="92"/>
      <c r="I88" s="92"/>
      <c r="J88" s="92"/>
    </row>
    <row r="89" spans="1:10" ht="13.5">
      <c r="A89" s="42"/>
      <c r="B89" s="56" t="s">
        <v>158</v>
      </c>
      <c r="C89" s="42"/>
      <c r="D89" s="108"/>
      <c r="E89" s="108"/>
      <c r="F89" s="108"/>
      <c r="G89" s="161" t="s">
        <v>505</v>
      </c>
      <c r="H89" s="166"/>
      <c r="I89" s="167"/>
      <c r="J89" s="57" t="s">
        <v>506</v>
      </c>
    </row>
    <row r="90" spans="1:10" ht="13.5">
      <c r="A90" s="58">
        <v>1</v>
      </c>
      <c r="B90" s="58">
        <v>2</v>
      </c>
      <c r="C90" s="58">
        <v>3</v>
      </c>
      <c r="D90" s="161">
        <v>4</v>
      </c>
      <c r="E90" s="162"/>
      <c r="F90" s="163"/>
      <c r="G90" s="161">
        <v>5</v>
      </c>
      <c r="H90" s="162"/>
      <c r="I90" s="163"/>
      <c r="J90" s="57">
        <v>6</v>
      </c>
    </row>
    <row r="91" spans="1:10" ht="26.25">
      <c r="A91" s="42"/>
      <c r="B91" s="56" t="s">
        <v>83</v>
      </c>
      <c r="C91" s="42"/>
      <c r="D91" s="42">
        <v>1</v>
      </c>
      <c r="E91" s="42">
        <v>0</v>
      </c>
      <c r="F91" s="42">
        <v>1</v>
      </c>
      <c r="G91" s="144">
        <v>19157389</v>
      </c>
      <c r="H91" s="145"/>
      <c r="I91" s="146"/>
      <c r="J91" s="59">
        <v>22294772</v>
      </c>
    </row>
    <row r="92" spans="1:10" ht="13.5">
      <c r="A92" s="42">
        <v>30</v>
      </c>
      <c r="B92" s="56" t="s">
        <v>84</v>
      </c>
      <c r="C92" s="42"/>
      <c r="D92" s="42">
        <v>1</v>
      </c>
      <c r="E92" s="42">
        <v>0</v>
      </c>
      <c r="F92" s="42">
        <v>2</v>
      </c>
      <c r="G92" s="144">
        <v>21723925</v>
      </c>
      <c r="H92" s="145"/>
      <c r="I92" s="146"/>
      <c r="J92" s="59">
        <v>21723925</v>
      </c>
    </row>
    <row r="93" spans="1:10" ht="12.75">
      <c r="A93" s="42">
        <v>300</v>
      </c>
      <c r="B93" s="5" t="s">
        <v>439</v>
      </c>
      <c r="C93" s="42"/>
      <c r="D93" s="42">
        <v>1</v>
      </c>
      <c r="E93" s="42">
        <v>0</v>
      </c>
      <c r="F93" s="42">
        <v>3</v>
      </c>
      <c r="G93" s="144">
        <v>21723295</v>
      </c>
      <c r="H93" s="145"/>
      <c r="I93" s="146"/>
      <c r="J93" s="59"/>
    </row>
    <row r="94" spans="1:10" ht="25.5">
      <c r="A94" s="42">
        <v>302</v>
      </c>
      <c r="B94" s="5" t="s">
        <v>440</v>
      </c>
      <c r="C94" s="42"/>
      <c r="D94" s="42">
        <v>1</v>
      </c>
      <c r="E94" s="42">
        <v>0</v>
      </c>
      <c r="F94" s="42">
        <v>4</v>
      </c>
      <c r="G94" s="144"/>
      <c r="H94" s="145"/>
      <c r="I94" s="146"/>
      <c r="J94" s="59"/>
    </row>
    <row r="95" spans="1:10" ht="12.75">
      <c r="A95" s="42">
        <v>303</v>
      </c>
      <c r="B95" s="5" t="s">
        <v>441</v>
      </c>
      <c r="C95" s="42"/>
      <c r="D95" s="42">
        <v>1</v>
      </c>
      <c r="E95" s="42">
        <v>0</v>
      </c>
      <c r="F95" s="42">
        <v>5</v>
      </c>
      <c r="G95" s="144"/>
      <c r="H95" s="145"/>
      <c r="I95" s="146"/>
      <c r="J95" s="59"/>
    </row>
    <row r="96" spans="1:10" ht="12.75">
      <c r="A96" s="42">
        <v>304</v>
      </c>
      <c r="B96" s="5" t="s">
        <v>442</v>
      </c>
      <c r="C96" s="42"/>
      <c r="D96" s="42">
        <v>1</v>
      </c>
      <c r="E96" s="42">
        <v>0</v>
      </c>
      <c r="F96" s="42">
        <v>6</v>
      </c>
      <c r="G96" s="144"/>
      <c r="H96" s="145"/>
      <c r="I96" s="146"/>
      <c r="J96" s="59"/>
    </row>
    <row r="97" spans="1:10" ht="12.75">
      <c r="A97" s="42">
        <v>305</v>
      </c>
      <c r="B97" s="5" t="s">
        <v>443</v>
      </c>
      <c r="C97" s="42"/>
      <c r="D97" s="42">
        <v>1</v>
      </c>
      <c r="E97" s="42">
        <v>0</v>
      </c>
      <c r="F97" s="42">
        <v>7</v>
      </c>
      <c r="G97" s="144"/>
      <c r="H97" s="145"/>
      <c r="I97" s="146"/>
      <c r="J97" s="59"/>
    </row>
    <row r="98" spans="1:10" ht="12.75">
      <c r="A98" s="42">
        <v>309</v>
      </c>
      <c r="B98" s="5" t="s">
        <v>444</v>
      </c>
      <c r="C98" s="42"/>
      <c r="D98" s="42">
        <v>1</v>
      </c>
      <c r="E98" s="42">
        <v>0</v>
      </c>
      <c r="F98" s="42">
        <v>8</v>
      </c>
      <c r="G98" s="144"/>
      <c r="H98" s="145"/>
      <c r="I98" s="146"/>
      <c r="J98" s="59"/>
    </row>
    <row r="99" spans="1:10" ht="13.5">
      <c r="A99" s="42">
        <v>31</v>
      </c>
      <c r="B99" s="56" t="s">
        <v>445</v>
      </c>
      <c r="C99" s="42"/>
      <c r="D99" s="42">
        <v>1</v>
      </c>
      <c r="E99" s="42">
        <v>0</v>
      </c>
      <c r="F99" s="42">
        <v>9</v>
      </c>
      <c r="G99" s="144"/>
      <c r="H99" s="145"/>
      <c r="I99" s="146"/>
      <c r="J99" s="59"/>
    </row>
    <row r="100" spans="1:10" ht="13.5">
      <c r="A100" s="42">
        <v>320</v>
      </c>
      <c r="B100" s="56" t="s">
        <v>446</v>
      </c>
      <c r="C100" s="42"/>
      <c r="D100" s="42">
        <v>1</v>
      </c>
      <c r="E100" s="42">
        <v>1</v>
      </c>
      <c r="F100" s="42">
        <v>0</v>
      </c>
      <c r="G100" s="144"/>
      <c r="H100" s="145"/>
      <c r="I100" s="146"/>
      <c r="J100" s="59"/>
    </row>
    <row r="101" spans="1:10" ht="13.5">
      <c r="A101" s="42"/>
      <c r="B101" s="56" t="s">
        <v>85</v>
      </c>
      <c r="C101" s="42"/>
      <c r="D101" s="42">
        <v>1</v>
      </c>
      <c r="E101" s="42">
        <v>1</v>
      </c>
      <c r="F101" s="42">
        <v>1</v>
      </c>
      <c r="G101" s="144">
        <v>3436784</v>
      </c>
      <c r="H101" s="145"/>
      <c r="I101" s="146"/>
      <c r="J101" s="59">
        <v>3436784</v>
      </c>
    </row>
    <row r="102" spans="1:10" ht="12.75">
      <c r="A102" s="42">
        <v>321</v>
      </c>
      <c r="B102" s="5" t="s">
        <v>447</v>
      </c>
      <c r="C102" s="42"/>
      <c r="D102" s="42">
        <v>1</v>
      </c>
      <c r="E102" s="42">
        <v>1</v>
      </c>
      <c r="F102" s="42">
        <v>2</v>
      </c>
      <c r="G102" s="144">
        <v>3436784</v>
      </c>
      <c r="H102" s="145"/>
      <c r="I102" s="146"/>
      <c r="J102" s="59">
        <v>3436784</v>
      </c>
    </row>
    <row r="103" spans="1:10" ht="12.75">
      <c r="A103" s="42">
        <v>322</v>
      </c>
      <c r="B103" s="5" t="s">
        <v>448</v>
      </c>
      <c r="C103" s="42"/>
      <c r="D103" s="42">
        <v>1</v>
      </c>
      <c r="E103" s="42">
        <v>1</v>
      </c>
      <c r="F103" s="42">
        <v>3</v>
      </c>
      <c r="G103" s="144"/>
      <c r="H103" s="145"/>
      <c r="I103" s="146"/>
      <c r="J103" s="59"/>
    </row>
    <row r="104" spans="1:10" ht="13.5">
      <c r="A104" s="42" t="s">
        <v>449</v>
      </c>
      <c r="B104" s="56" t="s">
        <v>450</v>
      </c>
      <c r="C104" s="42"/>
      <c r="D104" s="42">
        <v>1</v>
      </c>
      <c r="E104" s="42">
        <v>1</v>
      </c>
      <c r="F104" s="42">
        <v>4</v>
      </c>
      <c r="G104" s="144">
        <v>88656</v>
      </c>
      <c r="H104" s="145"/>
      <c r="I104" s="146"/>
      <c r="J104" s="59">
        <v>88656</v>
      </c>
    </row>
    <row r="105" spans="1:10" ht="13.5">
      <c r="A105" s="42" t="s">
        <v>449</v>
      </c>
      <c r="B105" s="56" t="s">
        <v>451</v>
      </c>
      <c r="C105" s="42"/>
      <c r="D105" s="42">
        <v>1</v>
      </c>
      <c r="E105" s="42">
        <v>1</v>
      </c>
      <c r="F105" s="42">
        <v>5</v>
      </c>
      <c r="G105" s="144"/>
      <c r="H105" s="145"/>
      <c r="I105" s="146"/>
      <c r="J105" s="59"/>
    </row>
    <row r="106" spans="1:10" ht="13.5">
      <c r="A106" s="42" t="s">
        <v>449</v>
      </c>
      <c r="B106" s="56" t="s">
        <v>452</v>
      </c>
      <c r="C106" s="42"/>
      <c r="D106" s="42">
        <v>1</v>
      </c>
      <c r="E106" s="42">
        <v>1</v>
      </c>
      <c r="F106" s="42">
        <v>6</v>
      </c>
      <c r="G106" s="144"/>
      <c r="H106" s="145"/>
      <c r="I106" s="146"/>
      <c r="J106" s="59"/>
    </row>
    <row r="107" spans="1:10" ht="13.5">
      <c r="A107" s="42">
        <v>34</v>
      </c>
      <c r="B107" s="56" t="s">
        <v>86</v>
      </c>
      <c r="C107" s="42"/>
      <c r="D107" s="42">
        <v>1</v>
      </c>
      <c r="E107" s="42">
        <v>1</v>
      </c>
      <c r="F107" s="42">
        <v>7</v>
      </c>
      <c r="G107" s="144">
        <v>1264048</v>
      </c>
      <c r="H107" s="145"/>
      <c r="I107" s="146"/>
      <c r="J107" s="59">
        <v>1223979</v>
      </c>
    </row>
    <row r="108" spans="1:10" ht="12.75">
      <c r="A108" s="42">
        <v>340</v>
      </c>
      <c r="B108" s="5" t="s">
        <v>453</v>
      </c>
      <c r="C108" s="42"/>
      <c r="D108" s="42">
        <v>1</v>
      </c>
      <c r="E108" s="42">
        <v>1</v>
      </c>
      <c r="F108" s="42">
        <v>8</v>
      </c>
      <c r="G108" s="144">
        <v>1223979</v>
      </c>
      <c r="H108" s="145"/>
      <c r="I108" s="146"/>
      <c r="J108" s="59">
        <v>852115</v>
      </c>
    </row>
    <row r="109" spans="1:10" ht="12.75">
      <c r="A109" s="42">
        <v>341</v>
      </c>
      <c r="B109" s="5" t="s">
        <v>454</v>
      </c>
      <c r="C109" s="42"/>
      <c r="D109" s="42">
        <v>1</v>
      </c>
      <c r="E109" s="42">
        <v>1</v>
      </c>
      <c r="F109" s="42">
        <v>9</v>
      </c>
      <c r="G109" s="144">
        <v>40069</v>
      </c>
      <c r="H109" s="145"/>
      <c r="I109" s="146"/>
      <c r="J109" s="59">
        <v>371864</v>
      </c>
    </row>
    <row r="110" spans="1:10" ht="12.75">
      <c r="A110" s="42">
        <v>342</v>
      </c>
      <c r="B110" s="5" t="s">
        <v>455</v>
      </c>
      <c r="C110" s="42"/>
      <c r="D110" s="42">
        <v>1</v>
      </c>
      <c r="E110" s="42">
        <v>2</v>
      </c>
      <c r="F110" s="42">
        <v>0</v>
      </c>
      <c r="G110" s="144"/>
      <c r="H110" s="145"/>
      <c r="I110" s="146"/>
      <c r="J110" s="59"/>
    </row>
    <row r="111" spans="1:10" ht="12.75">
      <c r="A111" s="42">
        <v>343</v>
      </c>
      <c r="B111" s="5" t="s">
        <v>456</v>
      </c>
      <c r="C111" s="42"/>
      <c r="D111" s="42">
        <v>1</v>
      </c>
      <c r="E111" s="42">
        <v>2</v>
      </c>
      <c r="F111" s="42">
        <v>1</v>
      </c>
      <c r="G111" s="144"/>
      <c r="H111" s="145"/>
      <c r="I111" s="146"/>
      <c r="J111" s="59"/>
    </row>
    <row r="112" spans="1:10" ht="13.5">
      <c r="A112" s="42">
        <v>35</v>
      </c>
      <c r="B112" s="56" t="s">
        <v>87</v>
      </c>
      <c r="C112" s="42"/>
      <c r="D112" s="42">
        <v>1</v>
      </c>
      <c r="E112" s="42">
        <v>2</v>
      </c>
      <c r="F112" s="42">
        <v>2</v>
      </c>
      <c r="G112" s="144">
        <v>7356024</v>
      </c>
      <c r="H112" s="145"/>
      <c r="I112" s="146"/>
      <c r="J112" s="59">
        <v>4178572</v>
      </c>
    </row>
    <row r="113" spans="1:10" ht="12.75">
      <c r="A113" s="42">
        <v>350</v>
      </c>
      <c r="B113" s="5" t="s">
        <v>457</v>
      </c>
      <c r="C113" s="42"/>
      <c r="D113" s="42">
        <v>1</v>
      </c>
      <c r="E113" s="42">
        <v>2</v>
      </c>
      <c r="F113" s="42">
        <v>3</v>
      </c>
      <c r="G113" s="144">
        <v>7289599</v>
      </c>
      <c r="H113" s="145"/>
      <c r="I113" s="146"/>
      <c r="J113" s="59">
        <v>4178572</v>
      </c>
    </row>
    <row r="114" spans="1:10" ht="12.75">
      <c r="A114" s="42">
        <v>351</v>
      </c>
      <c r="B114" s="5" t="s">
        <v>458</v>
      </c>
      <c r="C114" s="42"/>
      <c r="D114" s="42">
        <v>1</v>
      </c>
      <c r="E114" s="42">
        <v>2</v>
      </c>
      <c r="F114" s="42">
        <v>4</v>
      </c>
      <c r="G114" s="144">
        <v>66425</v>
      </c>
      <c r="H114" s="145"/>
      <c r="I114" s="146"/>
      <c r="J114" s="59"/>
    </row>
    <row r="115" spans="1:10" ht="12.75">
      <c r="A115" s="42">
        <v>352</v>
      </c>
      <c r="B115" s="5" t="s">
        <v>459</v>
      </c>
      <c r="C115" s="42"/>
      <c r="D115" s="42">
        <v>1</v>
      </c>
      <c r="E115" s="42">
        <v>2</v>
      </c>
      <c r="F115" s="42">
        <v>5</v>
      </c>
      <c r="G115" s="144"/>
      <c r="H115" s="145"/>
      <c r="I115" s="146"/>
      <c r="J115" s="59"/>
    </row>
    <row r="116" spans="1:10" ht="12.75">
      <c r="A116" s="42">
        <v>353</v>
      </c>
      <c r="B116" s="5" t="s">
        <v>460</v>
      </c>
      <c r="C116" s="42"/>
      <c r="D116" s="42">
        <v>1</v>
      </c>
      <c r="E116" s="42">
        <v>2</v>
      </c>
      <c r="F116" s="42">
        <v>6</v>
      </c>
      <c r="G116" s="144"/>
      <c r="H116" s="145"/>
      <c r="I116" s="146"/>
      <c r="J116" s="59"/>
    </row>
    <row r="117" spans="1:10" ht="13.5">
      <c r="A117" s="42">
        <v>360</v>
      </c>
      <c r="B117" s="56" t="s">
        <v>461</v>
      </c>
      <c r="C117" s="42"/>
      <c r="D117" s="42">
        <v>1</v>
      </c>
      <c r="E117" s="42">
        <v>2</v>
      </c>
      <c r="F117" s="42">
        <v>7</v>
      </c>
      <c r="G117" s="144"/>
      <c r="H117" s="145"/>
      <c r="I117" s="146"/>
      <c r="J117" s="59"/>
    </row>
    <row r="118" spans="1:10" ht="13.5">
      <c r="A118" s="42" t="s">
        <v>462</v>
      </c>
      <c r="B118" s="56" t="s">
        <v>88</v>
      </c>
      <c r="C118" s="42"/>
      <c r="D118" s="42">
        <v>1</v>
      </c>
      <c r="E118" s="42">
        <v>2</v>
      </c>
      <c r="F118" s="42">
        <v>8</v>
      </c>
      <c r="G118" s="144"/>
      <c r="H118" s="145"/>
      <c r="I118" s="146"/>
      <c r="J118" s="59"/>
    </row>
    <row r="119" spans="1:10" ht="12.75">
      <c r="A119" s="42" t="s">
        <v>462</v>
      </c>
      <c r="B119" s="5" t="s">
        <v>463</v>
      </c>
      <c r="C119" s="42"/>
      <c r="D119" s="42">
        <v>1</v>
      </c>
      <c r="E119" s="42">
        <v>2</v>
      </c>
      <c r="F119" s="42">
        <v>9</v>
      </c>
      <c r="G119" s="144"/>
      <c r="H119" s="145"/>
      <c r="I119" s="146"/>
      <c r="J119" s="59"/>
    </row>
    <row r="120" spans="1:10" ht="12.75">
      <c r="A120" s="42" t="s">
        <v>462</v>
      </c>
      <c r="B120" s="5" t="s">
        <v>464</v>
      </c>
      <c r="C120" s="42"/>
      <c r="D120" s="42">
        <v>1</v>
      </c>
      <c r="E120" s="42">
        <v>3</v>
      </c>
      <c r="F120" s="42">
        <v>0</v>
      </c>
      <c r="G120" s="144"/>
      <c r="H120" s="145"/>
      <c r="I120" s="146"/>
      <c r="J120" s="59"/>
    </row>
    <row r="121" spans="1:10" ht="13.5">
      <c r="A121" s="42"/>
      <c r="B121" s="56" t="s">
        <v>89</v>
      </c>
      <c r="C121" s="42"/>
      <c r="D121" s="42">
        <v>1</v>
      </c>
      <c r="E121" s="42">
        <v>3</v>
      </c>
      <c r="F121" s="42">
        <v>1</v>
      </c>
      <c r="G121" s="144">
        <v>3494326</v>
      </c>
      <c r="H121" s="145"/>
      <c r="I121" s="146"/>
      <c r="J121" s="59">
        <v>3344249</v>
      </c>
    </row>
    <row r="122" spans="1:10" ht="12.75">
      <c r="A122" s="42">
        <v>410</v>
      </c>
      <c r="B122" s="5" t="s">
        <v>465</v>
      </c>
      <c r="C122" s="42"/>
      <c r="D122" s="42">
        <v>1</v>
      </c>
      <c r="E122" s="42">
        <v>3</v>
      </c>
      <c r="F122" s="42">
        <v>2</v>
      </c>
      <c r="G122" s="144"/>
      <c r="H122" s="145"/>
      <c r="I122" s="146"/>
      <c r="J122" s="59"/>
    </row>
    <row r="123" spans="1:10" ht="12.75">
      <c r="A123" s="42">
        <v>411</v>
      </c>
      <c r="B123" s="5" t="s">
        <v>466</v>
      </c>
      <c r="C123" s="42"/>
      <c r="D123" s="42">
        <v>1</v>
      </c>
      <c r="E123" s="42">
        <v>3</v>
      </c>
      <c r="F123" s="42">
        <v>3</v>
      </c>
      <c r="G123" s="144"/>
      <c r="H123" s="145"/>
      <c r="I123" s="146"/>
      <c r="J123" s="59"/>
    </row>
    <row r="124" spans="1:10" ht="12.75">
      <c r="A124" s="42">
        <v>412</v>
      </c>
      <c r="B124" s="5" t="s">
        <v>467</v>
      </c>
      <c r="C124" s="42"/>
      <c r="D124" s="42">
        <v>1</v>
      </c>
      <c r="E124" s="42">
        <v>3</v>
      </c>
      <c r="F124" s="42">
        <v>4</v>
      </c>
      <c r="G124" s="144"/>
      <c r="H124" s="145"/>
      <c r="I124" s="146"/>
      <c r="J124" s="59"/>
    </row>
    <row r="125" spans="1:10" ht="12.75">
      <c r="A125" s="42" t="s">
        <v>468</v>
      </c>
      <c r="B125" s="5" t="s">
        <v>469</v>
      </c>
      <c r="C125" s="42"/>
      <c r="D125" s="42">
        <v>1</v>
      </c>
      <c r="E125" s="42">
        <v>3</v>
      </c>
      <c r="F125" s="42">
        <v>5</v>
      </c>
      <c r="G125" s="144">
        <v>3494326</v>
      </c>
      <c r="H125" s="145"/>
      <c r="I125" s="146"/>
      <c r="J125" s="59">
        <v>3344249</v>
      </c>
    </row>
    <row r="126" spans="1:10" ht="12.75">
      <c r="A126" s="42" t="s">
        <v>470</v>
      </c>
      <c r="B126" s="5" t="s">
        <v>471</v>
      </c>
      <c r="C126" s="42"/>
      <c r="D126" s="42">
        <v>1</v>
      </c>
      <c r="E126" s="42">
        <v>3</v>
      </c>
      <c r="F126" s="42">
        <v>6</v>
      </c>
      <c r="G126" s="144"/>
      <c r="H126" s="145"/>
      <c r="I126" s="146"/>
      <c r="J126" s="59"/>
    </row>
    <row r="127" spans="1:10" ht="25.5">
      <c r="A127" s="42">
        <v>417</v>
      </c>
      <c r="B127" s="5" t="s">
        <v>472</v>
      </c>
      <c r="C127" s="42"/>
      <c r="D127" s="42">
        <v>1</v>
      </c>
      <c r="E127" s="42">
        <v>3</v>
      </c>
      <c r="F127" s="42">
        <v>7</v>
      </c>
      <c r="G127" s="144"/>
      <c r="H127" s="145"/>
      <c r="I127" s="146"/>
      <c r="J127" s="59"/>
    </row>
    <row r="128" spans="1:10" ht="12.75">
      <c r="A128" s="42">
        <v>419</v>
      </c>
      <c r="B128" s="5" t="s">
        <v>473</v>
      </c>
      <c r="C128" s="42"/>
      <c r="D128" s="42">
        <v>1</v>
      </c>
      <c r="E128" s="42">
        <v>3</v>
      </c>
      <c r="F128" s="42">
        <v>8</v>
      </c>
      <c r="G128" s="144"/>
      <c r="H128" s="145"/>
      <c r="I128" s="146"/>
      <c r="J128" s="59"/>
    </row>
    <row r="129" spans="1:10" ht="13.5">
      <c r="A129" s="42">
        <v>408</v>
      </c>
      <c r="B129" s="56" t="s">
        <v>474</v>
      </c>
      <c r="C129" s="42"/>
      <c r="D129" s="42">
        <v>1</v>
      </c>
      <c r="E129" s="42">
        <v>3</v>
      </c>
      <c r="F129" s="42">
        <v>9</v>
      </c>
      <c r="G129" s="144"/>
      <c r="H129" s="145"/>
      <c r="I129" s="146"/>
      <c r="J129" s="59">
        <v>14032</v>
      </c>
    </row>
    <row r="130" spans="1:10" ht="26.25">
      <c r="A130" s="42"/>
      <c r="B130" s="56" t="s">
        <v>90</v>
      </c>
      <c r="C130" s="42"/>
      <c r="D130" s="42">
        <v>1</v>
      </c>
      <c r="E130" s="42">
        <v>4</v>
      </c>
      <c r="F130" s="42">
        <v>0</v>
      </c>
      <c r="G130" s="144">
        <v>10762126</v>
      </c>
      <c r="H130" s="145"/>
      <c r="I130" s="146"/>
      <c r="J130" s="59">
        <v>20936757</v>
      </c>
    </row>
    <row r="131" spans="1:10" ht="13.5">
      <c r="A131" s="42">
        <v>42</v>
      </c>
      <c r="B131" s="56" t="s">
        <v>91</v>
      </c>
      <c r="C131" s="42"/>
      <c r="D131" s="42">
        <v>1</v>
      </c>
      <c r="E131" s="42">
        <v>4</v>
      </c>
      <c r="F131" s="42">
        <v>1</v>
      </c>
      <c r="G131" s="144">
        <v>1874147</v>
      </c>
      <c r="H131" s="145"/>
      <c r="I131" s="146"/>
      <c r="J131" s="59">
        <v>5178460</v>
      </c>
    </row>
    <row r="132" spans="1:10" ht="12.75">
      <c r="A132" s="42">
        <v>420</v>
      </c>
      <c r="B132" s="5" t="s">
        <v>475</v>
      </c>
      <c r="C132" s="42"/>
      <c r="D132" s="42">
        <v>1</v>
      </c>
      <c r="E132" s="42">
        <v>4</v>
      </c>
      <c r="F132" s="42">
        <v>2</v>
      </c>
      <c r="G132" s="144"/>
      <c r="H132" s="145"/>
      <c r="I132" s="146"/>
      <c r="J132" s="59"/>
    </row>
    <row r="133" spans="1:10" ht="12.75">
      <c r="A133" s="42">
        <v>421</v>
      </c>
      <c r="B133" s="5" t="s">
        <v>476</v>
      </c>
      <c r="C133" s="42"/>
      <c r="D133" s="42">
        <v>1</v>
      </c>
      <c r="E133" s="42">
        <v>4</v>
      </c>
      <c r="F133" s="42">
        <v>3</v>
      </c>
      <c r="G133" s="144"/>
      <c r="H133" s="145"/>
      <c r="I133" s="146"/>
      <c r="J133" s="59"/>
    </row>
    <row r="134" spans="1:10" ht="12.75">
      <c r="A134" s="42">
        <v>422</v>
      </c>
      <c r="B134" s="5" t="s">
        <v>477</v>
      </c>
      <c r="C134" s="42"/>
      <c r="D134" s="42">
        <v>1</v>
      </c>
      <c r="E134" s="42">
        <v>4</v>
      </c>
      <c r="F134" s="42">
        <v>4</v>
      </c>
      <c r="G134" s="144">
        <v>1874147</v>
      </c>
      <c r="H134" s="145"/>
      <c r="I134" s="146"/>
      <c r="J134" s="59">
        <v>4813720</v>
      </c>
    </row>
    <row r="135" spans="1:10" ht="12.75">
      <c r="A135" s="42">
        <v>423</v>
      </c>
      <c r="B135" s="5" t="s">
        <v>478</v>
      </c>
      <c r="C135" s="42"/>
      <c r="D135" s="42">
        <v>1</v>
      </c>
      <c r="E135" s="42">
        <v>4</v>
      </c>
      <c r="F135" s="42">
        <v>5</v>
      </c>
      <c r="G135" s="144"/>
      <c r="H135" s="145"/>
      <c r="I135" s="146"/>
      <c r="J135" s="59"/>
    </row>
    <row r="136" spans="1:10" ht="12.75">
      <c r="A136" s="42" t="s">
        <v>479</v>
      </c>
      <c r="B136" s="5" t="s">
        <v>480</v>
      </c>
      <c r="C136" s="42"/>
      <c r="D136" s="42">
        <v>1</v>
      </c>
      <c r="E136" s="42">
        <v>4</v>
      </c>
      <c r="F136" s="42">
        <v>6</v>
      </c>
      <c r="G136" s="144"/>
      <c r="H136" s="145"/>
      <c r="I136" s="146"/>
      <c r="J136" s="59">
        <v>367740</v>
      </c>
    </row>
    <row r="137" spans="1:10" ht="25.5">
      <c r="A137" s="42">
        <v>427</v>
      </c>
      <c r="B137" s="5" t="s">
        <v>481</v>
      </c>
      <c r="C137" s="42"/>
      <c r="D137" s="42">
        <v>1</v>
      </c>
      <c r="E137" s="42">
        <v>4</v>
      </c>
      <c r="F137" s="42">
        <v>7</v>
      </c>
      <c r="G137" s="144"/>
      <c r="H137" s="145"/>
      <c r="I137" s="146"/>
      <c r="J137" s="59"/>
    </row>
    <row r="138" spans="1:10" ht="12.75">
      <c r="A138" s="42">
        <v>429</v>
      </c>
      <c r="B138" s="5" t="s">
        <v>482</v>
      </c>
      <c r="C138" s="42"/>
      <c r="D138" s="42">
        <v>1</v>
      </c>
      <c r="E138" s="42">
        <v>4</v>
      </c>
      <c r="F138" s="42">
        <v>8</v>
      </c>
      <c r="G138" s="144"/>
      <c r="H138" s="145"/>
      <c r="I138" s="146"/>
      <c r="J138" s="59"/>
    </row>
    <row r="139" spans="1:10" ht="13.5">
      <c r="A139" s="42">
        <v>43</v>
      </c>
      <c r="B139" s="56" t="s">
        <v>92</v>
      </c>
      <c r="C139" s="42"/>
      <c r="D139" s="42">
        <v>1</v>
      </c>
      <c r="E139" s="42">
        <v>4</v>
      </c>
      <c r="F139" s="42">
        <v>9</v>
      </c>
      <c r="G139" s="144">
        <v>5886158</v>
      </c>
      <c r="H139" s="145"/>
      <c r="I139" s="146"/>
      <c r="J139" s="59">
        <v>13588787</v>
      </c>
    </row>
    <row r="140" spans="1:10" ht="12.75">
      <c r="A140" s="42">
        <v>430</v>
      </c>
      <c r="B140" s="5" t="s">
        <v>483</v>
      </c>
      <c r="C140" s="42"/>
      <c r="D140" s="42">
        <v>1</v>
      </c>
      <c r="E140" s="42">
        <v>5</v>
      </c>
      <c r="F140" s="42">
        <v>0</v>
      </c>
      <c r="G140" s="144">
        <v>1589405</v>
      </c>
      <c r="H140" s="145"/>
      <c r="I140" s="146"/>
      <c r="J140" s="59">
        <v>2423477</v>
      </c>
    </row>
    <row r="141" spans="1:10" ht="12.75">
      <c r="A141" s="42">
        <v>431</v>
      </c>
      <c r="B141" s="5" t="s">
        <v>484</v>
      </c>
      <c r="C141" s="42"/>
      <c r="D141" s="42">
        <v>1</v>
      </c>
      <c r="E141" s="42">
        <v>5</v>
      </c>
      <c r="F141" s="42">
        <v>1</v>
      </c>
      <c r="G141" s="144"/>
      <c r="H141" s="145"/>
      <c r="I141" s="146"/>
      <c r="J141" s="59">
        <v>440747</v>
      </c>
    </row>
    <row r="142" spans="1:10" ht="12.75">
      <c r="A142" s="42">
        <v>432</v>
      </c>
      <c r="B142" s="5" t="s">
        <v>485</v>
      </c>
      <c r="C142" s="42"/>
      <c r="D142" s="42">
        <v>1</v>
      </c>
      <c r="E142" s="42">
        <v>5</v>
      </c>
      <c r="F142" s="42">
        <v>2</v>
      </c>
      <c r="G142" s="144">
        <v>4001089</v>
      </c>
      <c r="H142" s="145"/>
      <c r="I142" s="146"/>
      <c r="J142" s="59">
        <v>10559274</v>
      </c>
    </row>
    <row r="143" spans="1:10" ht="12.75">
      <c r="A143" s="42">
        <v>433</v>
      </c>
      <c r="B143" s="5" t="s">
        <v>486</v>
      </c>
      <c r="C143" s="42"/>
      <c r="D143" s="42">
        <v>1</v>
      </c>
      <c r="E143" s="42">
        <v>5</v>
      </c>
      <c r="F143" s="42">
        <v>3</v>
      </c>
      <c r="G143" s="144">
        <v>90518</v>
      </c>
      <c r="H143" s="145"/>
      <c r="I143" s="146"/>
      <c r="J143" s="59">
        <v>165289</v>
      </c>
    </row>
    <row r="144" spans="1:10" ht="12.75">
      <c r="A144" s="42">
        <v>439</v>
      </c>
      <c r="B144" s="5" t="s">
        <v>487</v>
      </c>
      <c r="C144" s="42"/>
      <c r="D144" s="42">
        <v>1</v>
      </c>
      <c r="E144" s="42">
        <v>5</v>
      </c>
      <c r="F144" s="42">
        <v>4</v>
      </c>
      <c r="G144" s="144">
        <v>205146</v>
      </c>
      <c r="H144" s="145"/>
      <c r="I144" s="146"/>
      <c r="J144" s="59"/>
    </row>
    <row r="145" spans="1:10" ht="13.5">
      <c r="A145" s="42">
        <v>44</v>
      </c>
      <c r="B145" s="56" t="s">
        <v>488</v>
      </c>
      <c r="C145" s="42"/>
      <c r="D145" s="42">
        <v>1</v>
      </c>
      <c r="E145" s="42">
        <v>5</v>
      </c>
      <c r="F145" s="42">
        <v>5</v>
      </c>
      <c r="G145" s="144"/>
      <c r="H145" s="145"/>
      <c r="I145" s="146"/>
      <c r="J145" s="59"/>
    </row>
    <row r="146" spans="1:10" ht="27">
      <c r="A146" s="42">
        <v>45</v>
      </c>
      <c r="B146" s="56" t="s">
        <v>93</v>
      </c>
      <c r="C146" s="42"/>
      <c r="D146" s="42">
        <v>1</v>
      </c>
      <c r="E146" s="42">
        <v>5</v>
      </c>
      <c r="F146" s="42">
        <v>6</v>
      </c>
      <c r="G146" s="144">
        <v>2489883</v>
      </c>
      <c r="H146" s="145"/>
      <c r="I146" s="146"/>
      <c r="J146" s="59">
        <v>1781177</v>
      </c>
    </row>
    <row r="147" spans="1:10" ht="12.75">
      <c r="A147" s="42" t="s">
        <v>489</v>
      </c>
      <c r="B147" s="5" t="s">
        <v>490</v>
      </c>
      <c r="C147" s="42"/>
      <c r="D147" s="42">
        <v>1</v>
      </c>
      <c r="E147" s="42">
        <v>5</v>
      </c>
      <c r="F147" s="42">
        <v>7</v>
      </c>
      <c r="G147" s="144">
        <v>2223592</v>
      </c>
      <c r="H147" s="145"/>
      <c r="I147" s="146"/>
      <c r="J147" s="59">
        <v>1389696</v>
      </c>
    </row>
    <row r="148" spans="1:10" ht="25.5">
      <c r="A148" s="42" t="s">
        <v>491</v>
      </c>
      <c r="B148" s="5" t="s">
        <v>492</v>
      </c>
      <c r="C148" s="42"/>
      <c r="D148" s="42">
        <v>1</v>
      </c>
      <c r="E148" s="42">
        <v>5</v>
      </c>
      <c r="F148" s="42">
        <v>8</v>
      </c>
      <c r="G148" s="144"/>
      <c r="H148" s="145"/>
      <c r="I148" s="146"/>
      <c r="J148" s="59"/>
    </row>
    <row r="149" spans="1:10" ht="12.75">
      <c r="A149" s="42" t="s">
        <v>493</v>
      </c>
      <c r="B149" s="5" t="s">
        <v>494</v>
      </c>
      <c r="C149" s="42"/>
      <c r="D149" s="42">
        <v>1</v>
      </c>
      <c r="E149" s="42">
        <v>5</v>
      </c>
      <c r="F149" s="42">
        <v>9</v>
      </c>
      <c r="G149" s="144">
        <v>266291</v>
      </c>
      <c r="H149" s="145"/>
      <c r="I149" s="146"/>
      <c r="J149" s="59">
        <v>391481</v>
      </c>
    </row>
    <row r="150" spans="1:10" ht="13.5">
      <c r="A150" s="42">
        <v>46</v>
      </c>
      <c r="B150" s="56" t="s">
        <v>495</v>
      </c>
      <c r="C150" s="42"/>
      <c r="D150" s="42">
        <v>1</v>
      </c>
      <c r="E150" s="42">
        <v>6</v>
      </c>
      <c r="F150" s="42">
        <v>0</v>
      </c>
      <c r="G150" s="144">
        <v>238561</v>
      </c>
      <c r="H150" s="145"/>
      <c r="I150" s="146"/>
      <c r="J150" s="59">
        <v>135950</v>
      </c>
    </row>
    <row r="151" spans="1:10" ht="13.5">
      <c r="A151" s="42">
        <v>47</v>
      </c>
      <c r="B151" s="56" t="s">
        <v>496</v>
      </c>
      <c r="C151" s="42"/>
      <c r="D151" s="42">
        <v>1</v>
      </c>
      <c r="E151" s="42">
        <v>6</v>
      </c>
      <c r="F151" s="42">
        <v>1</v>
      </c>
      <c r="G151" s="144">
        <v>135116</v>
      </c>
      <c r="H151" s="145"/>
      <c r="I151" s="146"/>
      <c r="J151" s="59">
        <v>161145</v>
      </c>
    </row>
    <row r="152" spans="1:10" ht="13.5">
      <c r="A152" s="42" t="s">
        <v>497</v>
      </c>
      <c r="B152" s="56" t="s">
        <v>498</v>
      </c>
      <c r="C152" s="42"/>
      <c r="D152" s="42">
        <v>1</v>
      </c>
      <c r="E152" s="42">
        <v>6</v>
      </c>
      <c r="F152" s="42">
        <v>2</v>
      </c>
      <c r="G152" s="144">
        <v>132024</v>
      </c>
      <c r="H152" s="145"/>
      <c r="I152" s="146"/>
      <c r="J152" s="59">
        <v>91238</v>
      </c>
    </row>
    <row r="153" spans="1:10" ht="13.5">
      <c r="A153" s="42">
        <v>481</v>
      </c>
      <c r="B153" s="56" t="s">
        <v>499</v>
      </c>
      <c r="C153" s="42"/>
      <c r="D153" s="42">
        <v>1</v>
      </c>
      <c r="E153" s="42">
        <v>6</v>
      </c>
      <c r="F153" s="42">
        <v>3</v>
      </c>
      <c r="G153" s="144">
        <v>6237</v>
      </c>
      <c r="H153" s="145"/>
      <c r="I153" s="146"/>
      <c r="J153" s="59"/>
    </row>
    <row r="154" spans="1:10" ht="13.5">
      <c r="A154" s="42" t="s">
        <v>500</v>
      </c>
      <c r="B154" s="56" t="s">
        <v>501</v>
      </c>
      <c r="C154" s="42"/>
      <c r="D154" s="42">
        <v>1</v>
      </c>
      <c r="E154" s="42">
        <v>6</v>
      </c>
      <c r="F154" s="42">
        <v>4</v>
      </c>
      <c r="G154" s="144"/>
      <c r="H154" s="145"/>
      <c r="I154" s="146"/>
      <c r="J154" s="59">
        <v>924</v>
      </c>
    </row>
    <row r="155" spans="1:10" ht="13.5">
      <c r="A155" s="42">
        <v>495</v>
      </c>
      <c r="B155" s="56" t="s">
        <v>502</v>
      </c>
      <c r="C155" s="42"/>
      <c r="D155" s="42">
        <v>1</v>
      </c>
      <c r="E155" s="42">
        <v>6</v>
      </c>
      <c r="F155" s="42">
        <v>5</v>
      </c>
      <c r="G155" s="144"/>
      <c r="H155" s="145"/>
      <c r="I155" s="146"/>
      <c r="J155" s="59"/>
    </row>
    <row r="156" spans="1:10" ht="26.25">
      <c r="A156" s="42"/>
      <c r="B156" s="56" t="s">
        <v>94</v>
      </c>
      <c r="C156" s="42"/>
      <c r="D156" s="42">
        <v>1</v>
      </c>
      <c r="E156" s="42">
        <v>6</v>
      </c>
      <c r="F156" s="42">
        <v>6</v>
      </c>
      <c r="G156" s="144">
        <v>33413841</v>
      </c>
      <c r="H156" s="145"/>
      <c r="I156" s="146"/>
      <c r="J156" s="59">
        <v>46590734</v>
      </c>
    </row>
    <row r="157" spans="1:10" ht="12.75">
      <c r="A157" s="42">
        <v>89</v>
      </c>
      <c r="B157" s="5" t="s">
        <v>503</v>
      </c>
      <c r="C157" s="42"/>
      <c r="D157" s="42">
        <v>1</v>
      </c>
      <c r="E157" s="42">
        <v>6</v>
      </c>
      <c r="F157" s="42">
        <v>7</v>
      </c>
      <c r="G157" s="144"/>
      <c r="H157" s="145"/>
      <c r="I157" s="146"/>
      <c r="J157" s="59">
        <v>1484968</v>
      </c>
    </row>
    <row r="158" spans="1:10" ht="12.75">
      <c r="A158" s="42"/>
      <c r="B158" s="5" t="s">
        <v>504</v>
      </c>
      <c r="C158" s="42"/>
      <c r="D158" s="42">
        <v>1</v>
      </c>
      <c r="E158" s="42">
        <v>6</v>
      </c>
      <c r="F158" s="42">
        <v>8</v>
      </c>
      <c r="G158" s="144">
        <v>33413841</v>
      </c>
      <c r="H158" s="145"/>
      <c r="I158" s="146"/>
      <c r="J158" s="59">
        <v>48075702</v>
      </c>
    </row>
    <row r="161" spans="2:10" ht="12.75">
      <c r="B161" s="139" t="s">
        <v>660</v>
      </c>
      <c r="C161" s="139"/>
      <c r="E161" s="33"/>
      <c r="F161" s="33"/>
      <c r="G161" s="33"/>
      <c r="H161" s="33"/>
      <c r="J161" s="48" t="s">
        <v>332</v>
      </c>
    </row>
    <row r="162" spans="2:10" ht="12.75">
      <c r="B162" s="139" t="s">
        <v>685</v>
      </c>
      <c r="C162" s="139"/>
      <c r="E162" s="33"/>
      <c r="F162" s="33"/>
      <c r="G162" s="33"/>
      <c r="H162" s="33"/>
      <c r="I162" s="48" t="s">
        <v>333</v>
      </c>
      <c r="J162" s="30" t="s">
        <v>334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28">
      <selection activeCell="A1" sqref="A1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6.00390625" style="30" customWidth="1"/>
    <col min="10" max="16384" width="9.125" style="30" customWidth="1"/>
  </cols>
  <sheetData>
    <row r="1" ht="13.5">
      <c r="I1" s="3" t="s">
        <v>125</v>
      </c>
    </row>
    <row r="2" ht="13.5">
      <c r="I2" s="4" t="s">
        <v>159</v>
      </c>
    </row>
    <row r="3" spans="1:9" ht="12.75">
      <c r="A3" s="81" t="s">
        <v>335</v>
      </c>
      <c r="B3" s="144"/>
      <c r="C3" s="145"/>
      <c r="D3" s="145"/>
      <c r="E3" s="145"/>
      <c r="F3" s="145"/>
      <c r="G3" s="145"/>
      <c r="H3" s="145"/>
      <c r="I3" s="146"/>
    </row>
    <row r="4" spans="1:9" ht="12.75">
      <c r="A4" s="81" t="s">
        <v>178</v>
      </c>
      <c r="B4" s="144"/>
      <c r="C4" s="145"/>
      <c r="D4" s="145"/>
      <c r="E4" s="145"/>
      <c r="F4" s="145"/>
      <c r="G4" s="145"/>
      <c r="H4" s="145"/>
      <c r="I4" s="146"/>
    </row>
    <row r="5" spans="1:9" ht="12.75">
      <c r="A5" s="81" t="s">
        <v>179</v>
      </c>
      <c r="B5" s="144"/>
      <c r="C5" s="145"/>
      <c r="D5" s="145"/>
      <c r="E5" s="145"/>
      <c r="F5" s="145"/>
      <c r="G5" s="145"/>
      <c r="H5" s="145"/>
      <c r="I5" s="146"/>
    </row>
    <row r="6" spans="1:9" ht="12.75">
      <c r="A6" s="81" t="s">
        <v>180</v>
      </c>
      <c r="B6" s="144"/>
      <c r="C6" s="145"/>
      <c r="D6" s="145"/>
      <c r="E6" s="145"/>
      <c r="F6" s="145"/>
      <c r="G6" s="145"/>
      <c r="H6" s="145"/>
      <c r="I6" s="146"/>
    </row>
    <row r="7" spans="1:9" ht="12.75">
      <c r="A7" s="81" t="s">
        <v>181</v>
      </c>
      <c r="B7" s="144"/>
      <c r="C7" s="145"/>
      <c r="D7" s="145"/>
      <c r="E7" s="145"/>
      <c r="F7" s="145"/>
      <c r="G7" s="145"/>
      <c r="H7" s="145"/>
      <c r="I7" s="146"/>
    </row>
    <row r="8" spans="6:9" ht="12.75">
      <c r="F8" s="46"/>
      <c r="G8" s="46"/>
      <c r="H8" s="46"/>
      <c r="I8" s="46"/>
    </row>
    <row r="10" spans="1:9" ht="13.5" thickBot="1">
      <c r="A10" s="169" t="s">
        <v>507</v>
      </c>
      <c r="B10" s="169"/>
      <c r="C10" s="169"/>
      <c r="D10" s="169"/>
      <c r="E10" s="169"/>
      <c r="F10" s="169"/>
      <c r="G10" s="169"/>
      <c r="H10" s="169"/>
      <c r="I10" s="169"/>
    </row>
    <row r="11" spans="1:9" ht="14.25" thickBot="1" thickTop="1">
      <c r="A11" s="171" t="s">
        <v>508</v>
      </c>
      <c r="B11" s="171"/>
      <c r="C11" s="171"/>
      <c r="D11" s="171"/>
      <c r="E11" s="171"/>
      <c r="F11" s="171"/>
      <c r="G11" s="171"/>
      <c r="H11" s="171"/>
      <c r="I11" s="171"/>
    </row>
    <row r="12" spans="1:8" ht="13.5" thickTop="1">
      <c r="A12" s="60"/>
      <c r="B12" s="60"/>
      <c r="C12" s="60"/>
      <c r="D12" s="60"/>
      <c r="E12" s="60"/>
      <c r="F12" s="60"/>
      <c r="G12" s="60"/>
      <c r="H12" s="60"/>
    </row>
    <row r="13" spans="2:8" ht="12.75">
      <c r="B13" s="139" t="s">
        <v>509</v>
      </c>
      <c r="C13" s="139"/>
      <c r="D13" s="139"/>
      <c r="E13" s="139"/>
      <c r="F13" s="139"/>
      <c r="G13" s="139"/>
      <c r="H13" s="139"/>
    </row>
    <row r="15" ht="12.75">
      <c r="I15" s="61" t="s">
        <v>510</v>
      </c>
    </row>
    <row r="16" spans="1:9" ht="12.75" customHeight="1">
      <c r="A16" s="140" t="s">
        <v>613</v>
      </c>
      <c r="B16" s="168" t="s">
        <v>511</v>
      </c>
      <c r="C16" s="170" t="s">
        <v>184</v>
      </c>
      <c r="D16" s="168" t="s">
        <v>512</v>
      </c>
      <c r="E16" s="168" t="s">
        <v>513</v>
      </c>
      <c r="F16" s="168"/>
      <c r="G16" s="168"/>
      <c r="H16" s="168" t="s">
        <v>338</v>
      </c>
      <c r="I16" s="168"/>
    </row>
    <row r="17" spans="1:9" ht="12.75" customHeight="1">
      <c r="A17" s="153"/>
      <c r="B17" s="168"/>
      <c r="C17" s="170"/>
      <c r="D17" s="168"/>
      <c r="E17" s="168"/>
      <c r="F17" s="168"/>
      <c r="G17" s="168"/>
      <c r="H17" s="168"/>
      <c r="I17" s="168"/>
    </row>
    <row r="18" spans="1:9" ht="12.75">
      <c r="A18" s="153"/>
      <c r="B18" s="168"/>
      <c r="C18" s="170"/>
      <c r="D18" s="168"/>
      <c r="E18" s="168"/>
      <c r="F18" s="168"/>
      <c r="G18" s="168"/>
      <c r="H18" s="168"/>
      <c r="I18" s="168"/>
    </row>
    <row r="19" spans="1:9" ht="25.5" customHeight="1">
      <c r="A19" s="153"/>
      <c r="B19" s="168"/>
      <c r="C19" s="170"/>
      <c r="D19" s="168"/>
      <c r="E19" s="168"/>
      <c r="F19" s="168"/>
      <c r="G19" s="168"/>
      <c r="H19" s="168" t="s">
        <v>514</v>
      </c>
      <c r="I19" s="168" t="s">
        <v>515</v>
      </c>
    </row>
    <row r="20" spans="1:9" ht="12.75">
      <c r="A20" s="154"/>
      <c r="B20" s="168"/>
      <c r="C20" s="170"/>
      <c r="D20" s="168"/>
      <c r="E20" s="168"/>
      <c r="F20" s="168"/>
      <c r="G20" s="168"/>
      <c r="H20" s="168"/>
      <c r="I20" s="168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08">
        <v>5</v>
      </c>
      <c r="F21" s="108"/>
      <c r="G21" s="108"/>
      <c r="H21" s="42">
        <v>6</v>
      </c>
      <c r="I21" s="42">
        <v>7</v>
      </c>
    </row>
    <row r="22" spans="1:9" ht="27" customHeight="1">
      <c r="A22" s="42"/>
      <c r="B22" s="62" t="s">
        <v>516</v>
      </c>
      <c r="C22" s="42"/>
      <c r="D22" s="42"/>
      <c r="E22" s="108"/>
      <c r="F22" s="108"/>
      <c r="G22" s="108"/>
      <c r="H22" s="42"/>
      <c r="I22" s="42"/>
    </row>
    <row r="23" spans="1:9" ht="15" customHeight="1">
      <c r="A23" s="42" t="s">
        <v>517</v>
      </c>
      <c r="B23" s="56" t="s">
        <v>518</v>
      </c>
      <c r="C23" s="42"/>
      <c r="D23" s="42"/>
      <c r="E23" s="42">
        <v>4</v>
      </c>
      <c r="F23" s="42">
        <v>0</v>
      </c>
      <c r="G23" s="42">
        <v>1</v>
      </c>
      <c r="H23" s="42"/>
      <c r="I23" s="42"/>
    </row>
    <row r="24" spans="1:9" ht="13.5" customHeight="1">
      <c r="A24" s="42"/>
      <c r="B24" s="5" t="s">
        <v>519</v>
      </c>
      <c r="C24" s="42"/>
      <c r="D24" s="42"/>
      <c r="E24" s="42"/>
      <c r="F24" s="42"/>
      <c r="G24" s="42"/>
      <c r="H24" s="42"/>
      <c r="I24" s="42"/>
    </row>
    <row r="25" spans="1:9" ht="26.25" customHeight="1">
      <c r="A25" s="42" t="s">
        <v>520</v>
      </c>
      <c r="B25" s="5" t="s">
        <v>521</v>
      </c>
      <c r="C25" s="42"/>
      <c r="D25" s="42" t="s">
        <v>169</v>
      </c>
      <c r="E25" s="42"/>
      <c r="F25" s="42"/>
      <c r="G25" s="42"/>
      <c r="H25" s="42"/>
      <c r="I25" s="42"/>
    </row>
    <row r="26" spans="1:9" ht="15.75" customHeight="1">
      <c r="A26" s="42" t="s">
        <v>522</v>
      </c>
      <c r="B26" s="5" t="s">
        <v>170</v>
      </c>
      <c r="C26" s="42"/>
      <c r="D26" s="42" t="s">
        <v>523</v>
      </c>
      <c r="E26" s="42"/>
      <c r="F26" s="42"/>
      <c r="G26" s="42"/>
      <c r="H26" s="42"/>
      <c r="I26" s="42"/>
    </row>
    <row r="27" spans="1:9" ht="27" customHeight="1">
      <c r="A27" s="42" t="s">
        <v>524</v>
      </c>
      <c r="B27" s="5" t="s">
        <v>525</v>
      </c>
      <c r="C27" s="42"/>
      <c r="D27" s="42" t="s">
        <v>169</v>
      </c>
      <c r="E27" s="42"/>
      <c r="F27" s="42"/>
      <c r="G27" s="42"/>
      <c r="H27" s="42"/>
      <c r="I27" s="42"/>
    </row>
    <row r="28" spans="1:9" ht="15.75" customHeight="1">
      <c r="A28" s="42" t="s">
        <v>526</v>
      </c>
      <c r="B28" s="5" t="s">
        <v>171</v>
      </c>
      <c r="C28" s="42"/>
      <c r="D28" s="42" t="s">
        <v>523</v>
      </c>
      <c r="E28" s="42"/>
      <c r="F28" s="42"/>
      <c r="G28" s="42"/>
      <c r="H28" s="42"/>
      <c r="I28" s="42"/>
    </row>
    <row r="29" spans="1:9" ht="15.75" customHeight="1">
      <c r="A29" s="42" t="s">
        <v>527</v>
      </c>
      <c r="B29" s="5" t="s">
        <v>528</v>
      </c>
      <c r="C29" s="42"/>
      <c r="D29" s="42" t="s">
        <v>523</v>
      </c>
      <c r="E29" s="42"/>
      <c r="F29" s="42"/>
      <c r="G29" s="42"/>
      <c r="H29" s="42"/>
      <c r="I29" s="42"/>
    </row>
    <row r="30" spans="1:9" ht="13.5" customHeight="1">
      <c r="A30" s="42" t="s">
        <v>529</v>
      </c>
      <c r="B30" s="5" t="s">
        <v>530</v>
      </c>
      <c r="C30" s="42"/>
      <c r="D30" s="42" t="s">
        <v>523</v>
      </c>
      <c r="E30" s="42"/>
      <c r="F30" s="42"/>
      <c r="G30" s="42"/>
      <c r="H30" s="42"/>
      <c r="I30" s="42"/>
    </row>
    <row r="31" spans="1:9" ht="26.25" customHeight="1">
      <c r="A31" s="42" t="s">
        <v>531</v>
      </c>
      <c r="B31" s="5" t="s">
        <v>532</v>
      </c>
      <c r="C31" s="42"/>
      <c r="D31" s="42" t="s">
        <v>523</v>
      </c>
      <c r="E31" s="42"/>
      <c r="F31" s="42"/>
      <c r="G31" s="42"/>
      <c r="H31" s="42"/>
      <c r="I31" s="42"/>
    </row>
    <row r="32" spans="1:9" ht="15.75" customHeight="1">
      <c r="A32" s="58" t="s">
        <v>533</v>
      </c>
      <c r="B32" s="56" t="s">
        <v>95</v>
      </c>
      <c r="C32" s="42"/>
      <c r="D32" s="42"/>
      <c r="E32" s="42">
        <v>4</v>
      </c>
      <c r="F32" s="42">
        <v>0</v>
      </c>
      <c r="G32" s="42">
        <v>2</v>
      </c>
      <c r="H32" s="42"/>
      <c r="I32" s="42"/>
    </row>
    <row r="33" spans="1:9" ht="12.75" customHeight="1">
      <c r="A33" s="42" t="s">
        <v>534</v>
      </c>
      <c r="B33" s="5" t="s">
        <v>172</v>
      </c>
      <c r="C33" s="42"/>
      <c r="D33" s="42" t="s">
        <v>523</v>
      </c>
      <c r="E33" s="42"/>
      <c r="F33" s="42"/>
      <c r="G33" s="42"/>
      <c r="H33" s="42"/>
      <c r="I33" s="42"/>
    </row>
    <row r="34" spans="1:9" ht="13.5" customHeight="1">
      <c r="A34" s="42" t="s">
        <v>535</v>
      </c>
      <c r="B34" s="5" t="s">
        <v>173</v>
      </c>
      <c r="C34" s="42"/>
      <c r="D34" s="42" t="s">
        <v>523</v>
      </c>
      <c r="E34" s="42"/>
      <c r="F34" s="42"/>
      <c r="G34" s="42"/>
      <c r="H34" s="42"/>
      <c r="I34" s="42"/>
    </row>
    <row r="35" spans="1:9" ht="14.25" customHeight="1">
      <c r="A35" s="42" t="s">
        <v>536</v>
      </c>
      <c r="B35" s="5" t="s">
        <v>537</v>
      </c>
      <c r="C35" s="42"/>
      <c r="D35" s="42" t="s">
        <v>523</v>
      </c>
      <c r="E35" s="42"/>
      <c r="F35" s="42"/>
      <c r="G35" s="42"/>
      <c r="H35" s="42"/>
      <c r="I35" s="42"/>
    </row>
    <row r="36" spans="1:9" ht="14.25" customHeight="1">
      <c r="A36" s="42" t="s">
        <v>538</v>
      </c>
      <c r="B36" s="5" t="s">
        <v>174</v>
      </c>
      <c r="C36" s="42"/>
      <c r="D36" s="42" t="s">
        <v>523</v>
      </c>
      <c r="E36" s="42"/>
      <c r="F36" s="42"/>
      <c r="G36" s="42"/>
      <c r="H36" s="42"/>
      <c r="I36" s="42"/>
    </row>
    <row r="37" spans="1:9" ht="14.25" customHeight="1">
      <c r="A37" s="42" t="s">
        <v>539</v>
      </c>
      <c r="B37" s="5" t="s">
        <v>540</v>
      </c>
      <c r="C37" s="42"/>
      <c r="D37" s="42" t="s">
        <v>523</v>
      </c>
      <c r="E37" s="42"/>
      <c r="F37" s="42"/>
      <c r="G37" s="42"/>
      <c r="H37" s="42"/>
      <c r="I37" s="42"/>
    </row>
    <row r="38" spans="1:9" ht="13.5" customHeight="1">
      <c r="A38" s="42" t="s">
        <v>541</v>
      </c>
      <c r="B38" s="5" t="s">
        <v>175</v>
      </c>
      <c r="C38" s="42"/>
      <c r="D38" s="42" t="s">
        <v>523</v>
      </c>
      <c r="E38" s="42"/>
      <c r="F38" s="42"/>
      <c r="G38" s="42"/>
      <c r="H38" s="42"/>
      <c r="I38" s="42"/>
    </row>
    <row r="39" spans="1:9" ht="15" customHeight="1">
      <c r="A39" s="42" t="s">
        <v>542</v>
      </c>
      <c r="B39" s="5" t="s">
        <v>176</v>
      </c>
      <c r="C39" s="42"/>
      <c r="D39" s="42" t="s">
        <v>523</v>
      </c>
      <c r="E39" s="42"/>
      <c r="F39" s="42"/>
      <c r="G39" s="42"/>
      <c r="H39" s="42"/>
      <c r="I39" s="42"/>
    </row>
    <row r="40" spans="1:9" ht="15.75" customHeight="1">
      <c r="A40" s="58" t="s">
        <v>543</v>
      </c>
      <c r="B40" s="56" t="s">
        <v>96</v>
      </c>
      <c r="C40" s="42"/>
      <c r="D40" s="42"/>
      <c r="E40" s="42">
        <v>4</v>
      </c>
      <c r="F40" s="42">
        <v>0</v>
      </c>
      <c r="G40" s="42">
        <v>3</v>
      </c>
      <c r="H40" s="42"/>
      <c r="I40" s="42"/>
    </row>
    <row r="41" spans="1:9" ht="15.75" customHeight="1">
      <c r="A41" s="58" t="s">
        <v>544</v>
      </c>
      <c r="B41" s="56" t="s">
        <v>97</v>
      </c>
      <c r="C41" s="42"/>
      <c r="D41" s="42"/>
      <c r="E41" s="42">
        <v>4</v>
      </c>
      <c r="F41" s="42">
        <v>0</v>
      </c>
      <c r="G41" s="42">
        <v>4</v>
      </c>
      <c r="H41" s="42"/>
      <c r="I41" s="42"/>
    </row>
    <row r="42" spans="1:9" ht="15" customHeight="1">
      <c r="A42" s="42"/>
      <c r="B42" s="5" t="s">
        <v>545</v>
      </c>
      <c r="C42" s="42"/>
      <c r="D42" s="42"/>
      <c r="E42" s="42"/>
      <c r="F42" s="42"/>
      <c r="G42" s="42"/>
      <c r="H42" s="42"/>
      <c r="I42" s="42"/>
    </row>
    <row r="43" spans="1:9" ht="15" customHeight="1">
      <c r="A43" s="58" t="s">
        <v>546</v>
      </c>
      <c r="B43" s="56" t="s">
        <v>98</v>
      </c>
      <c r="C43" s="42"/>
      <c r="D43" s="42"/>
      <c r="E43" s="42">
        <v>4</v>
      </c>
      <c r="F43" s="42">
        <v>0</v>
      </c>
      <c r="G43" s="42">
        <v>5</v>
      </c>
      <c r="H43" s="42"/>
      <c r="I43" s="42"/>
    </row>
    <row r="44" spans="1:9" ht="17.25" customHeight="1">
      <c r="A44" s="42" t="s">
        <v>547</v>
      </c>
      <c r="B44" s="5" t="s">
        <v>548</v>
      </c>
      <c r="C44" s="42"/>
      <c r="D44" s="42" t="s">
        <v>169</v>
      </c>
      <c r="E44" s="42">
        <v>4</v>
      </c>
      <c r="F44" s="42">
        <v>0</v>
      </c>
      <c r="G44" s="42">
        <v>6</v>
      </c>
      <c r="H44" s="42"/>
      <c r="I44" s="42"/>
    </row>
    <row r="45" spans="1:9" ht="15.75" customHeight="1">
      <c r="A45" s="42" t="s">
        <v>549</v>
      </c>
      <c r="B45" s="5" t="s">
        <v>550</v>
      </c>
      <c r="C45" s="42"/>
      <c r="D45" s="42" t="s">
        <v>169</v>
      </c>
      <c r="E45" s="42">
        <v>4</v>
      </c>
      <c r="F45" s="42">
        <v>0</v>
      </c>
      <c r="G45" s="42">
        <v>7</v>
      </c>
      <c r="H45" s="42"/>
      <c r="I45" s="42"/>
    </row>
    <row r="46" spans="1:9" ht="15" customHeight="1">
      <c r="A46" s="42" t="s">
        <v>551</v>
      </c>
      <c r="B46" s="5" t="s">
        <v>552</v>
      </c>
      <c r="C46" s="42"/>
      <c r="D46" s="42" t="s">
        <v>169</v>
      </c>
      <c r="E46" s="42">
        <v>4</v>
      </c>
      <c r="F46" s="42">
        <v>0</v>
      </c>
      <c r="G46" s="42">
        <v>8</v>
      </c>
      <c r="H46" s="42"/>
      <c r="I46" s="42"/>
    </row>
    <row r="47" spans="1:9" ht="12.75" customHeight="1">
      <c r="A47" s="42" t="s">
        <v>553</v>
      </c>
      <c r="B47" s="5" t="s">
        <v>554</v>
      </c>
      <c r="C47" s="42"/>
      <c r="D47" s="42" t="s">
        <v>169</v>
      </c>
      <c r="E47" s="42">
        <v>4</v>
      </c>
      <c r="F47" s="42">
        <v>0</v>
      </c>
      <c r="G47" s="42">
        <v>9</v>
      </c>
      <c r="H47" s="42"/>
      <c r="I47" s="42"/>
    </row>
    <row r="48" spans="1:9" ht="12.75" customHeight="1">
      <c r="A48" s="42" t="s">
        <v>555</v>
      </c>
      <c r="B48" s="5" t="s">
        <v>556</v>
      </c>
      <c r="C48" s="42"/>
      <c r="D48" s="42" t="s">
        <v>169</v>
      </c>
      <c r="E48" s="42">
        <v>4</v>
      </c>
      <c r="F48" s="42">
        <v>1</v>
      </c>
      <c r="G48" s="42">
        <v>0</v>
      </c>
      <c r="H48" s="42"/>
      <c r="I48" s="42"/>
    </row>
    <row r="49" spans="1:9" ht="13.5" customHeight="1">
      <c r="A49" s="42" t="s">
        <v>557</v>
      </c>
      <c r="B49" s="5" t="s">
        <v>558</v>
      </c>
      <c r="C49" s="42"/>
      <c r="D49" s="42" t="s">
        <v>169</v>
      </c>
      <c r="E49" s="42">
        <v>4</v>
      </c>
      <c r="F49" s="42">
        <v>1</v>
      </c>
      <c r="G49" s="42">
        <v>1</v>
      </c>
      <c r="H49" s="42"/>
      <c r="I49" s="42"/>
    </row>
    <row r="50" spans="1:9" ht="15.75" customHeight="1">
      <c r="A50" s="58" t="s">
        <v>559</v>
      </c>
      <c r="B50" s="56" t="s">
        <v>99</v>
      </c>
      <c r="C50" s="42"/>
      <c r="D50" s="42"/>
      <c r="E50" s="42">
        <v>4</v>
      </c>
      <c r="F50" s="42">
        <v>1</v>
      </c>
      <c r="G50" s="42">
        <v>2</v>
      </c>
      <c r="H50" s="42"/>
      <c r="I50" s="42"/>
    </row>
    <row r="51" spans="1:9" ht="15" customHeight="1">
      <c r="A51" s="42" t="s">
        <v>560</v>
      </c>
      <c r="B51" s="5" t="s">
        <v>561</v>
      </c>
      <c r="C51" s="42"/>
      <c r="D51" s="42" t="s">
        <v>177</v>
      </c>
      <c r="E51" s="42">
        <v>4</v>
      </c>
      <c r="F51" s="42">
        <v>1</v>
      </c>
      <c r="G51" s="42">
        <v>3</v>
      </c>
      <c r="H51" s="42"/>
      <c r="I51" s="42"/>
    </row>
    <row r="52" spans="1:9" ht="13.5" customHeight="1">
      <c r="A52" s="42" t="s">
        <v>562</v>
      </c>
      <c r="B52" s="5" t="s">
        <v>563</v>
      </c>
      <c r="C52" s="42"/>
      <c r="D52" s="42" t="s">
        <v>177</v>
      </c>
      <c r="E52" s="42">
        <v>4</v>
      </c>
      <c r="F52" s="42">
        <v>1</v>
      </c>
      <c r="G52" s="42">
        <v>4</v>
      </c>
      <c r="H52" s="42"/>
      <c r="I52" s="42"/>
    </row>
    <row r="53" spans="1:9" ht="14.25" customHeight="1">
      <c r="A53" s="42" t="s">
        <v>564</v>
      </c>
      <c r="B53" s="5" t="s">
        <v>565</v>
      </c>
      <c r="C53" s="42"/>
      <c r="D53" s="42" t="s">
        <v>177</v>
      </c>
      <c r="E53" s="42">
        <v>4</v>
      </c>
      <c r="F53" s="42">
        <v>1</v>
      </c>
      <c r="G53" s="42">
        <v>5</v>
      </c>
      <c r="H53" s="42"/>
      <c r="I53" s="42"/>
    </row>
    <row r="54" spans="1:9" ht="16.5" customHeight="1">
      <c r="A54" s="42" t="s">
        <v>566</v>
      </c>
      <c r="B54" s="5" t="s">
        <v>567</v>
      </c>
      <c r="C54" s="42"/>
      <c r="D54" s="42" t="s">
        <v>177</v>
      </c>
      <c r="E54" s="42">
        <v>4</v>
      </c>
      <c r="F54" s="42">
        <v>1</v>
      </c>
      <c r="G54" s="42">
        <v>6</v>
      </c>
      <c r="H54" s="42"/>
      <c r="I54" s="42"/>
    </row>
    <row r="55" spans="1:9" ht="15.75" customHeight="1">
      <c r="A55" s="58">
        <v>31</v>
      </c>
      <c r="B55" s="56" t="s">
        <v>100</v>
      </c>
      <c r="C55" s="42"/>
      <c r="D55" s="42"/>
      <c r="E55" s="42">
        <v>4</v>
      </c>
      <c r="F55" s="42">
        <v>1</v>
      </c>
      <c r="G55" s="42">
        <v>7</v>
      </c>
      <c r="H55" s="42"/>
      <c r="I55" s="42"/>
    </row>
    <row r="56" spans="1:9" ht="14.25" customHeight="1">
      <c r="A56" s="58" t="s">
        <v>568</v>
      </c>
      <c r="B56" s="56" t="s">
        <v>101</v>
      </c>
      <c r="C56" s="42"/>
      <c r="D56" s="42"/>
      <c r="E56" s="42">
        <v>4</v>
      </c>
      <c r="F56" s="42">
        <v>1</v>
      </c>
      <c r="G56" s="42">
        <v>8</v>
      </c>
      <c r="H56" s="42"/>
      <c r="I56" s="42"/>
    </row>
    <row r="57" spans="1:9" ht="27" customHeight="1">
      <c r="A57" s="42"/>
      <c r="B57" s="5" t="s">
        <v>569</v>
      </c>
      <c r="C57" s="42"/>
      <c r="D57" s="42"/>
      <c r="E57" s="42"/>
      <c r="F57" s="42"/>
      <c r="G57" s="42"/>
      <c r="H57" s="42"/>
      <c r="I57" s="42"/>
    </row>
    <row r="58" spans="1:9" ht="14.25" customHeight="1">
      <c r="A58" s="58" t="s">
        <v>570</v>
      </c>
      <c r="B58" s="56" t="s">
        <v>102</v>
      </c>
      <c r="C58" s="42"/>
      <c r="D58" s="42"/>
      <c r="E58" s="42">
        <v>4</v>
      </c>
      <c r="F58" s="42">
        <v>1</v>
      </c>
      <c r="G58" s="42">
        <v>9</v>
      </c>
      <c r="H58" s="42"/>
      <c r="I58" s="42"/>
    </row>
    <row r="59" spans="1:9" ht="13.5" customHeight="1">
      <c r="A59" s="42" t="s">
        <v>571</v>
      </c>
      <c r="B59" s="5" t="s">
        <v>572</v>
      </c>
      <c r="C59" s="42"/>
      <c r="D59" s="42" t="s">
        <v>169</v>
      </c>
      <c r="E59" s="42">
        <v>4</v>
      </c>
      <c r="F59" s="42">
        <v>2</v>
      </c>
      <c r="G59" s="42">
        <v>0</v>
      </c>
      <c r="H59" s="42"/>
      <c r="I59" s="42"/>
    </row>
    <row r="60" spans="1:9" ht="12.75" customHeight="1">
      <c r="A60" s="42" t="s">
        <v>573</v>
      </c>
      <c r="B60" s="5" t="s">
        <v>574</v>
      </c>
      <c r="C60" s="42"/>
      <c r="D60" s="42" t="s">
        <v>169</v>
      </c>
      <c r="E60" s="42">
        <v>4</v>
      </c>
      <c r="F60" s="42">
        <v>2</v>
      </c>
      <c r="G60" s="42">
        <v>1</v>
      </c>
      <c r="H60" s="42"/>
      <c r="I60" s="42"/>
    </row>
    <row r="61" spans="1:9" ht="12.75" customHeight="1">
      <c r="A61" s="42" t="s">
        <v>575</v>
      </c>
      <c r="B61" s="5" t="s">
        <v>576</v>
      </c>
      <c r="C61" s="42"/>
      <c r="D61" s="42" t="s">
        <v>169</v>
      </c>
      <c r="E61" s="42">
        <v>4</v>
      </c>
      <c r="F61" s="42">
        <v>2</v>
      </c>
      <c r="G61" s="42">
        <v>2</v>
      </c>
      <c r="H61" s="42"/>
      <c r="I61" s="42"/>
    </row>
    <row r="62" spans="1:9" ht="27.75" customHeight="1">
      <c r="A62" s="42" t="s">
        <v>577</v>
      </c>
      <c r="B62" s="5" t="s">
        <v>578</v>
      </c>
      <c r="C62" s="42"/>
      <c r="D62" s="42" t="s">
        <v>169</v>
      </c>
      <c r="E62" s="42">
        <v>4</v>
      </c>
      <c r="F62" s="42">
        <v>2</v>
      </c>
      <c r="G62" s="42">
        <v>3</v>
      </c>
      <c r="H62" s="42"/>
      <c r="I62" s="42"/>
    </row>
    <row r="63" spans="1:9" ht="14.25" customHeight="1">
      <c r="A63" s="58" t="s">
        <v>579</v>
      </c>
      <c r="B63" s="56" t="s">
        <v>103</v>
      </c>
      <c r="C63" s="42"/>
      <c r="D63" s="42"/>
      <c r="E63" s="42">
        <v>4</v>
      </c>
      <c r="F63" s="42">
        <v>2</v>
      </c>
      <c r="G63" s="42">
        <v>4</v>
      </c>
      <c r="H63" s="42"/>
      <c r="I63" s="42"/>
    </row>
    <row r="64" spans="1:9" ht="12.75" customHeight="1">
      <c r="A64" s="42" t="s">
        <v>580</v>
      </c>
      <c r="B64" s="5" t="s">
        <v>581</v>
      </c>
      <c r="C64" s="42"/>
      <c r="D64" s="42" t="s">
        <v>177</v>
      </c>
      <c r="E64" s="42">
        <v>4</v>
      </c>
      <c r="F64" s="42">
        <v>2</v>
      </c>
      <c r="G64" s="42">
        <v>5</v>
      </c>
      <c r="H64" s="42"/>
      <c r="I64" s="42"/>
    </row>
    <row r="65" spans="1:9" ht="15.75" customHeight="1">
      <c r="A65" s="42" t="s">
        <v>582</v>
      </c>
      <c r="B65" s="5" t="s">
        <v>583</v>
      </c>
      <c r="C65" s="42"/>
      <c r="D65" s="42" t="s">
        <v>177</v>
      </c>
      <c r="E65" s="42">
        <v>4</v>
      </c>
      <c r="F65" s="42">
        <v>2</v>
      </c>
      <c r="G65" s="42">
        <v>6</v>
      </c>
      <c r="H65" s="42"/>
      <c r="I65" s="42"/>
    </row>
    <row r="66" spans="1:9" ht="14.25" customHeight="1">
      <c r="A66" s="42" t="s">
        <v>584</v>
      </c>
      <c r="B66" s="5" t="s">
        <v>585</v>
      </c>
      <c r="C66" s="42"/>
      <c r="D66" s="42" t="s">
        <v>177</v>
      </c>
      <c r="E66" s="42">
        <v>4</v>
      </c>
      <c r="F66" s="42">
        <v>2</v>
      </c>
      <c r="G66" s="42">
        <v>7</v>
      </c>
      <c r="H66" s="42"/>
      <c r="I66" s="42"/>
    </row>
    <row r="67" spans="1:9" ht="12" customHeight="1">
      <c r="A67" s="42" t="s">
        <v>586</v>
      </c>
      <c r="B67" s="5" t="s">
        <v>587</v>
      </c>
      <c r="C67" s="42"/>
      <c r="D67" s="42" t="s">
        <v>177</v>
      </c>
      <c r="E67" s="42">
        <v>4</v>
      </c>
      <c r="F67" s="42">
        <v>2</v>
      </c>
      <c r="G67" s="42">
        <v>8</v>
      </c>
      <c r="H67" s="42"/>
      <c r="I67" s="42"/>
    </row>
    <row r="68" spans="1:9" ht="13.5" customHeight="1">
      <c r="A68" s="42" t="s">
        <v>588</v>
      </c>
      <c r="B68" s="5" t="s">
        <v>589</v>
      </c>
      <c r="C68" s="42"/>
      <c r="D68" s="42" t="s">
        <v>177</v>
      </c>
      <c r="E68" s="42">
        <v>4</v>
      </c>
      <c r="F68" s="42">
        <v>2</v>
      </c>
      <c r="G68" s="42">
        <v>9</v>
      </c>
      <c r="H68" s="42"/>
      <c r="I68" s="42"/>
    </row>
    <row r="69" spans="1:9" ht="27" customHeight="1">
      <c r="A69" s="42" t="s">
        <v>590</v>
      </c>
      <c r="B69" s="5" t="s">
        <v>591</v>
      </c>
      <c r="C69" s="42"/>
      <c r="D69" s="42" t="s">
        <v>177</v>
      </c>
      <c r="E69" s="42">
        <v>4</v>
      </c>
      <c r="F69" s="42">
        <v>3</v>
      </c>
      <c r="G69" s="42">
        <v>0</v>
      </c>
      <c r="H69" s="42"/>
      <c r="I69" s="42"/>
    </row>
    <row r="70" spans="1:9" ht="14.25" customHeight="1">
      <c r="A70" s="58" t="s">
        <v>592</v>
      </c>
      <c r="B70" s="56" t="s">
        <v>104</v>
      </c>
      <c r="C70" s="42"/>
      <c r="D70" s="42"/>
      <c r="E70" s="42">
        <v>4</v>
      </c>
      <c r="F70" s="42">
        <v>3</v>
      </c>
      <c r="G70" s="42">
        <v>1</v>
      </c>
      <c r="H70" s="42"/>
      <c r="I70" s="42"/>
    </row>
    <row r="71" spans="1:9" ht="14.25" customHeight="1">
      <c r="A71" s="58" t="s">
        <v>593</v>
      </c>
      <c r="B71" s="56" t="s">
        <v>105</v>
      </c>
      <c r="C71" s="42"/>
      <c r="D71" s="42"/>
      <c r="E71" s="42">
        <v>4</v>
      </c>
      <c r="F71" s="42">
        <v>3</v>
      </c>
      <c r="G71" s="42">
        <v>2</v>
      </c>
      <c r="H71" s="42"/>
      <c r="I71" s="42"/>
    </row>
    <row r="72" spans="1:9" ht="13.5" customHeight="1">
      <c r="A72" s="58" t="s">
        <v>594</v>
      </c>
      <c r="B72" s="5" t="s">
        <v>595</v>
      </c>
      <c r="C72" s="42"/>
      <c r="D72" s="42"/>
      <c r="E72" s="42">
        <v>4</v>
      </c>
      <c r="F72" s="42">
        <v>3</v>
      </c>
      <c r="G72" s="42">
        <v>3</v>
      </c>
      <c r="H72" s="42"/>
      <c r="I72" s="42"/>
    </row>
    <row r="73" spans="1:9" ht="14.25" customHeight="1">
      <c r="A73" s="58" t="s">
        <v>596</v>
      </c>
      <c r="B73" s="5" t="s">
        <v>597</v>
      </c>
      <c r="C73" s="42"/>
      <c r="D73" s="42"/>
      <c r="E73" s="42">
        <v>4</v>
      </c>
      <c r="F73" s="42">
        <v>3</v>
      </c>
      <c r="G73" s="42">
        <v>4</v>
      </c>
      <c r="H73" s="42"/>
      <c r="I73" s="42"/>
    </row>
    <row r="74" spans="1:9" ht="12.75" customHeight="1">
      <c r="A74" s="58" t="s">
        <v>598</v>
      </c>
      <c r="B74" s="5" t="s">
        <v>599</v>
      </c>
      <c r="C74" s="42"/>
      <c r="D74" s="42"/>
      <c r="E74" s="42">
        <v>4</v>
      </c>
      <c r="F74" s="42">
        <v>3</v>
      </c>
      <c r="G74" s="42">
        <v>5</v>
      </c>
      <c r="H74" s="42"/>
      <c r="I74" s="42"/>
    </row>
    <row r="75" spans="1:9" ht="13.5" customHeight="1">
      <c r="A75" s="58" t="s">
        <v>600</v>
      </c>
      <c r="B75" s="5" t="s">
        <v>601</v>
      </c>
      <c r="C75" s="42"/>
      <c r="D75" s="42"/>
      <c r="E75" s="42">
        <v>4</v>
      </c>
      <c r="F75" s="42">
        <v>3</v>
      </c>
      <c r="G75" s="42">
        <v>6</v>
      </c>
      <c r="H75" s="42"/>
      <c r="I75" s="42"/>
    </row>
    <row r="76" spans="1:9" ht="13.5" customHeight="1">
      <c r="A76" s="58" t="s">
        <v>602</v>
      </c>
      <c r="B76" s="5" t="s">
        <v>603</v>
      </c>
      <c r="C76" s="42"/>
      <c r="D76" s="42"/>
      <c r="E76" s="42">
        <v>4</v>
      </c>
      <c r="F76" s="42">
        <v>3</v>
      </c>
      <c r="G76" s="42">
        <v>7</v>
      </c>
      <c r="H76" s="42"/>
      <c r="I76" s="42"/>
    </row>
    <row r="77" spans="1:9" ht="14.25" customHeight="1">
      <c r="A77" s="58" t="s">
        <v>604</v>
      </c>
      <c r="B77" s="5" t="s">
        <v>605</v>
      </c>
      <c r="C77" s="42"/>
      <c r="D77" s="42" t="s">
        <v>169</v>
      </c>
      <c r="E77" s="42">
        <v>4</v>
      </c>
      <c r="F77" s="42">
        <v>3</v>
      </c>
      <c r="G77" s="42">
        <v>8</v>
      </c>
      <c r="H77" s="42"/>
      <c r="I77" s="42"/>
    </row>
    <row r="78" spans="1:9" ht="15" customHeight="1">
      <c r="A78" s="58" t="s">
        <v>606</v>
      </c>
      <c r="B78" s="5" t="s">
        <v>607</v>
      </c>
      <c r="C78" s="42"/>
      <c r="D78" s="42" t="s">
        <v>177</v>
      </c>
      <c r="E78" s="42">
        <v>4</v>
      </c>
      <c r="F78" s="42">
        <v>3</v>
      </c>
      <c r="G78" s="42">
        <v>9</v>
      </c>
      <c r="H78" s="42"/>
      <c r="I78" s="42"/>
    </row>
    <row r="79" spans="1:9" ht="26.25" customHeight="1">
      <c r="A79" s="58" t="s">
        <v>608</v>
      </c>
      <c r="B79" s="5" t="s">
        <v>609</v>
      </c>
      <c r="C79" s="42"/>
      <c r="D79" s="42"/>
      <c r="E79" s="42">
        <v>4</v>
      </c>
      <c r="F79" s="42">
        <v>4</v>
      </c>
      <c r="G79" s="42">
        <v>0</v>
      </c>
      <c r="H79" s="42"/>
      <c r="I79" s="42"/>
    </row>
    <row r="81" spans="1:9" ht="13.5">
      <c r="A81" s="63" t="s">
        <v>610</v>
      </c>
      <c r="B81" s="64" t="s">
        <v>611</v>
      </c>
      <c r="I81" s="30" t="s">
        <v>332</v>
      </c>
    </row>
    <row r="82" spans="1:9" ht="13.5">
      <c r="A82" s="63" t="s">
        <v>612</v>
      </c>
      <c r="B82" s="64" t="s">
        <v>611</v>
      </c>
      <c r="E82" s="46"/>
      <c r="F82" s="46"/>
      <c r="H82" s="30" t="s">
        <v>333</v>
      </c>
      <c r="I82" s="53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67">
      <selection activeCell="B12" sqref="B12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125</v>
      </c>
    </row>
    <row r="2" ht="13.5">
      <c r="H2" s="4" t="s">
        <v>160</v>
      </c>
    </row>
    <row r="3" spans="1:12" ht="12.75">
      <c r="A3" s="81" t="s">
        <v>335</v>
      </c>
      <c r="B3" s="150" t="str">
        <f>'BU'!B3</f>
        <v>GP ŽGP D.D. SARAJEVOP</v>
      </c>
      <c r="C3" s="151"/>
      <c r="D3" s="151"/>
      <c r="E3" s="151"/>
      <c r="F3" s="151"/>
      <c r="G3" s="151"/>
      <c r="H3" s="151"/>
      <c r="I3" s="32"/>
      <c r="L3" s="46"/>
    </row>
    <row r="4" spans="1:9" ht="12.75">
      <c r="A4" s="81" t="s">
        <v>178</v>
      </c>
      <c r="B4" s="150" t="str">
        <f>'BU'!B4</f>
        <v>SARAJEVO - CENTAR</v>
      </c>
      <c r="C4" s="151"/>
      <c r="D4" s="151"/>
      <c r="E4" s="151"/>
      <c r="F4" s="151"/>
      <c r="G4" s="151"/>
      <c r="H4" s="151"/>
      <c r="I4" s="32"/>
    </row>
    <row r="5" spans="1:9" ht="12.75">
      <c r="A5" s="81" t="s">
        <v>179</v>
      </c>
      <c r="B5" s="150" t="str">
        <f>'BU'!B5</f>
        <v>42.13 GRADNJA MOSTOVA I TUNELA</v>
      </c>
      <c r="C5" s="151"/>
      <c r="D5" s="151"/>
      <c r="E5" s="151"/>
      <c r="F5" s="151"/>
      <c r="G5" s="151"/>
      <c r="H5" s="151"/>
      <c r="I5" s="65"/>
    </row>
    <row r="6" spans="1:9" ht="12.75">
      <c r="A6" s="81" t="s">
        <v>181</v>
      </c>
      <c r="B6" s="151"/>
      <c r="C6" s="151"/>
      <c r="D6" s="151"/>
      <c r="E6" s="151"/>
      <c r="F6" s="151"/>
      <c r="G6" s="151"/>
      <c r="H6" s="151"/>
      <c r="I6" s="32"/>
    </row>
    <row r="7" spans="6:9" ht="12.75">
      <c r="F7" s="46"/>
      <c r="G7" s="46"/>
      <c r="H7" s="46"/>
      <c r="I7" s="46"/>
    </row>
    <row r="9" spans="1:9" ht="13.5" thickBot="1">
      <c r="A9" s="178" t="s">
        <v>507</v>
      </c>
      <c r="B9" s="178"/>
      <c r="C9" s="178"/>
      <c r="D9" s="178"/>
      <c r="E9" s="178"/>
      <c r="F9" s="178"/>
      <c r="G9" s="178"/>
      <c r="H9" s="178"/>
      <c r="I9" s="66"/>
    </row>
    <row r="10" spans="1:9" ht="14.25" thickBot="1" thickTop="1">
      <c r="A10" s="177" t="s">
        <v>649</v>
      </c>
      <c r="B10" s="177"/>
      <c r="C10" s="177"/>
      <c r="D10" s="177"/>
      <c r="E10" s="177"/>
      <c r="F10" s="177"/>
      <c r="G10" s="177"/>
      <c r="H10" s="177"/>
      <c r="I10" s="67"/>
    </row>
    <row r="11" spans="2:8" ht="13.5" thickTop="1">
      <c r="B11" s="139" t="s">
        <v>689</v>
      </c>
      <c r="C11" s="139"/>
      <c r="D11" s="139"/>
      <c r="E11" s="139"/>
      <c r="F11" s="139"/>
      <c r="G11" s="139"/>
      <c r="H11" s="139"/>
    </row>
    <row r="14" ht="12.75">
      <c r="H14" s="61" t="s">
        <v>614</v>
      </c>
    </row>
    <row r="15" spans="1:8" ht="12.75">
      <c r="A15" s="140" t="s">
        <v>120</v>
      </c>
      <c r="B15" s="140" t="s">
        <v>511</v>
      </c>
      <c r="C15" s="140" t="s">
        <v>184</v>
      </c>
      <c r="D15" s="172" t="s">
        <v>513</v>
      </c>
      <c r="E15" s="119"/>
      <c r="F15" s="120"/>
      <c r="G15" s="108" t="s">
        <v>338</v>
      </c>
      <c r="H15" s="108"/>
    </row>
    <row r="16" spans="1:8" ht="12.75">
      <c r="A16" s="153"/>
      <c r="B16" s="153"/>
      <c r="C16" s="153"/>
      <c r="D16" s="173"/>
      <c r="E16" s="174"/>
      <c r="F16" s="175"/>
      <c r="G16" s="108"/>
      <c r="H16" s="108"/>
    </row>
    <row r="17" spans="1:8" ht="12.75">
      <c r="A17" s="153"/>
      <c r="B17" s="153"/>
      <c r="C17" s="153"/>
      <c r="D17" s="173"/>
      <c r="E17" s="174"/>
      <c r="F17" s="175"/>
      <c r="G17" s="108"/>
      <c r="H17" s="108"/>
    </row>
    <row r="18" spans="1:8" ht="12.75">
      <c r="A18" s="153"/>
      <c r="B18" s="153"/>
      <c r="C18" s="153"/>
      <c r="D18" s="173"/>
      <c r="E18" s="174"/>
      <c r="F18" s="175"/>
      <c r="G18" s="140" t="s">
        <v>514</v>
      </c>
      <c r="H18" s="140" t="s">
        <v>515</v>
      </c>
    </row>
    <row r="19" spans="1:8" ht="12.75">
      <c r="A19" s="154"/>
      <c r="B19" s="154"/>
      <c r="C19" s="154"/>
      <c r="D19" s="176"/>
      <c r="E19" s="121"/>
      <c r="F19" s="122"/>
      <c r="G19" s="154"/>
      <c r="H19" s="154"/>
    </row>
    <row r="20" spans="1:8" ht="12.75">
      <c r="A20" s="42">
        <v>1</v>
      </c>
      <c r="B20" s="42">
        <v>2</v>
      </c>
      <c r="C20" s="42">
        <v>3</v>
      </c>
      <c r="D20" s="108">
        <v>4</v>
      </c>
      <c r="E20" s="108"/>
      <c r="F20" s="108"/>
      <c r="G20" s="42">
        <v>5</v>
      </c>
      <c r="H20" s="42">
        <v>6</v>
      </c>
    </row>
    <row r="21" spans="1:8" ht="29.25" customHeight="1">
      <c r="A21" s="42" t="s">
        <v>615</v>
      </c>
      <c r="B21" s="5" t="s">
        <v>616</v>
      </c>
      <c r="C21" s="42"/>
      <c r="D21" s="108"/>
      <c r="E21" s="108"/>
      <c r="F21" s="108"/>
      <c r="G21" s="42"/>
      <c r="H21" s="42"/>
    </row>
    <row r="22" spans="1:8" ht="14.25" customHeight="1">
      <c r="A22" s="58" t="s">
        <v>617</v>
      </c>
      <c r="B22" s="56" t="s">
        <v>106</v>
      </c>
      <c r="C22" s="42"/>
      <c r="D22" s="42">
        <v>3</v>
      </c>
      <c r="E22" s="42">
        <v>0</v>
      </c>
      <c r="F22" s="42">
        <v>1</v>
      </c>
      <c r="G22" s="42">
        <v>15489636</v>
      </c>
      <c r="H22" s="42">
        <v>22975850</v>
      </c>
    </row>
    <row r="23" spans="1:8" ht="12.75" customHeight="1">
      <c r="A23" s="42" t="s">
        <v>517</v>
      </c>
      <c r="B23" s="5" t="s">
        <v>618</v>
      </c>
      <c r="C23" s="42"/>
      <c r="D23" s="42">
        <v>3</v>
      </c>
      <c r="E23" s="42">
        <v>0</v>
      </c>
      <c r="F23" s="42">
        <v>2</v>
      </c>
      <c r="G23" s="42">
        <v>15484474</v>
      </c>
      <c r="H23" s="42">
        <v>18426223</v>
      </c>
    </row>
    <row r="24" spans="1:8" ht="13.5" customHeight="1">
      <c r="A24" s="42" t="s">
        <v>520</v>
      </c>
      <c r="B24" s="5" t="s">
        <v>619</v>
      </c>
      <c r="C24" s="42"/>
      <c r="D24" s="42">
        <v>3</v>
      </c>
      <c r="E24" s="42">
        <v>0</v>
      </c>
      <c r="F24" s="42">
        <v>3</v>
      </c>
      <c r="G24" s="42">
        <v>0</v>
      </c>
      <c r="H24" s="42"/>
    </row>
    <row r="25" spans="1:8" ht="12" customHeight="1">
      <c r="A25" s="42" t="s">
        <v>522</v>
      </c>
      <c r="B25" s="5" t="s">
        <v>620</v>
      </c>
      <c r="C25" s="42"/>
      <c r="D25" s="42">
        <v>3</v>
      </c>
      <c r="E25" s="42">
        <v>0</v>
      </c>
      <c r="F25" s="42">
        <v>4</v>
      </c>
      <c r="G25" s="42">
        <v>5162</v>
      </c>
      <c r="H25" s="42">
        <v>4549627</v>
      </c>
    </row>
    <row r="26" spans="1:8" ht="15" customHeight="1">
      <c r="A26" s="58" t="s">
        <v>621</v>
      </c>
      <c r="B26" s="56" t="s">
        <v>107</v>
      </c>
      <c r="C26" s="42"/>
      <c r="D26" s="42">
        <v>3</v>
      </c>
      <c r="E26" s="42">
        <v>0</v>
      </c>
      <c r="F26" s="42">
        <v>5</v>
      </c>
      <c r="G26" s="42">
        <v>22990620</v>
      </c>
      <c r="H26" s="42">
        <v>40359363</v>
      </c>
    </row>
    <row r="27" spans="1:8" ht="15" customHeight="1">
      <c r="A27" s="42" t="s">
        <v>517</v>
      </c>
      <c r="B27" s="5" t="s">
        <v>622</v>
      </c>
      <c r="C27" s="42"/>
      <c r="D27" s="42">
        <v>3</v>
      </c>
      <c r="E27" s="42">
        <v>0</v>
      </c>
      <c r="F27" s="42">
        <v>6</v>
      </c>
      <c r="G27" s="42">
        <v>15774106</v>
      </c>
      <c r="H27" s="42">
        <v>30732879</v>
      </c>
    </row>
    <row r="28" spans="1:8" ht="25.5" customHeight="1">
      <c r="A28" s="42" t="s">
        <v>520</v>
      </c>
      <c r="B28" s="5" t="s">
        <v>623</v>
      </c>
      <c r="C28" s="42"/>
      <c r="D28" s="42">
        <v>3</v>
      </c>
      <c r="E28" s="42">
        <v>0</v>
      </c>
      <c r="F28" s="42">
        <v>7</v>
      </c>
      <c r="G28" s="42">
        <v>3103609</v>
      </c>
      <c r="H28" s="42">
        <v>4518189</v>
      </c>
    </row>
    <row r="29" spans="1:8" ht="14.25" customHeight="1">
      <c r="A29" s="42" t="s">
        <v>522</v>
      </c>
      <c r="B29" s="5" t="s">
        <v>624</v>
      </c>
      <c r="C29" s="42"/>
      <c r="D29" s="42">
        <v>3</v>
      </c>
      <c r="E29" s="42">
        <v>0</v>
      </c>
      <c r="F29" s="42">
        <v>8</v>
      </c>
      <c r="G29" s="42">
        <v>3038</v>
      </c>
      <c r="H29" s="42">
        <v>61548</v>
      </c>
    </row>
    <row r="30" spans="1:8" ht="13.5" customHeight="1">
      <c r="A30" s="42" t="s">
        <v>524</v>
      </c>
      <c r="B30" s="5" t="s">
        <v>625</v>
      </c>
      <c r="C30" s="42"/>
      <c r="D30" s="42">
        <v>3</v>
      </c>
      <c r="E30" s="42">
        <v>0</v>
      </c>
      <c r="F30" s="42">
        <v>9</v>
      </c>
      <c r="G30" s="42">
        <v>338819</v>
      </c>
      <c r="H30" s="42">
        <v>323032</v>
      </c>
    </row>
    <row r="31" spans="1:8" ht="13.5" customHeight="1">
      <c r="A31" s="42" t="s">
        <v>526</v>
      </c>
      <c r="B31" s="5" t="s">
        <v>626</v>
      </c>
      <c r="C31" s="42"/>
      <c r="D31" s="42">
        <v>3</v>
      </c>
      <c r="E31" s="42">
        <v>1</v>
      </c>
      <c r="F31" s="42">
        <v>0</v>
      </c>
      <c r="G31" s="42">
        <v>3771048</v>
      </c>
      <c r="H31" s="42">
        <v>4723715</v>
      </c>
    </row>
    <row r="32" spans="1:8" ht="17.25" customHeight="1">
      <c r="A32" s="58" t="s">
        <v>627</v>
      </c>
      <c r="B32" s="56" t="s">
        <v>108</v>
      </c>
      <c r="C32" s="42"/>
      <c r="D32" s="42">
        <v>3</v>
      </c>
      <c r="E32" s="42">
        <v>1</v>
      </c>
      <c r="F32" s="42">
        <v>1</v>
      </c>
      <c r="G32" s="42">
        <v>0</v>
      </c>
      <c r="H32" s="42"/>
    </row>
    <row r="33" spans="1:8" ht="16.5" customHeight="1">
      <c r="A33" s="58" t="s">
        <v>628</v>
      </c>
      <c r="B33" s="56" t="s">
        <v>109</v>
      </c>
      <c r="C33" s="42"/>
      <c r="D33" s="42">
        <v>3</v>
      </c>
      <c r="E33" s="42">
        <v>1</v>
      </c>
      <c r="F33" s="42">
        <v>2</v>
      </c>
      <c r="G33" s="42">
        <v>7500984</v>
      </c>
      <c r="H33" s="42">
        <v>17383513</v>
      </c>
    </row>
    <row r="34" spans="1:8" ht="26.25" customHeight="1">
      <c r="A34" s="42" t="s">
        <v>629</v>
      </c>
      <c r="B34" s="5" t="s">
        <v>630</v>
      </c>
      <c r="C34" s="42"/>
      <c r="D34" s="42"/>
      <c r="E34" s="42"/>
      <c r="F34" s="42"/>
      <c r="G34" s="42"/>
      <c r="H34" s="42"/>
    </row>
    <row r="35" spans="1:8" ht="17.25" customHeight="1">
      <c r="A35" s="58" t="s">
        <v>617</v>
      </c>
      <c r="B35" s="56" t="s">
        <v>110</v>
      </c>
      <c r="C35" s="42"/>
      <c r="D35" s="42">
        <v>3</v>
      </c>
      <c r="E35" s="42">
        <v>1</v>
      </c>
      <c r="F35" s="42">
        <v>3</v>
      </c>
      <c r="G35" s="42">
        <v>2311027</v>
      </c>
      <c r="H35" s="42">
        <v>15799848</v>
      </c>
    </row>
    <row r="36" spans="1:8" ht="16.5" customHeight="1">
      <c r="A36" s="42" t="s">
        <v>517</v>
      </c>
      <c r="B36" s="5" t="s">
        <v>548</v>
      </c>
      <c r="C36" s="42"/>
      <c r="D36" s="42">
        <v>3</v>
      </c>
      <c r="E36" s="42">
        <v>1</v>
      </c>
      <c r="F36" s="42">
        <v>4</v>
      </c>
      <c r="G36" s="42">
        <v>2309027</v>
      </c>
      <c r="H36" s="42">
        <v>2527775</v>
      </c>
    </row>
    <row r="37" spans="1:8" ht="15.75" customHeight="1">
      <c r="A37" s="42" t="s">
        <v>520</v>
      </c>
      <c r="B37" s="5" t="s">
        <v>550</v>
      </c>
      <c r="C37" s="42"/>
      <c r="D37" s="42">
        <v>3</v>
      </c>
      <c r="E37" s="42">
        <v>1</v>
      </c>
      <c r="F37" s="42">
        <v>5</v>
      </c>
      <c r="G37" s="42">
        <v>0</v>
      </c>
      <c r="H37" s="42">
        <v>3911660</v>
      </c>
    </row>
    <row r="38" spans="1:8" ht="12.75" customHeight="1">
      <c r="A38" s="42" t="s">
        <v>522</v>
      </c>
      <c r="B38" s="5" t="s">
        <v>552</v>
      </c>
      <c r="C38" s="42"/>
      <c r="D38" s="42">
        <v>3</v>
      </c>
      <c r="E38" s="42">
        <v>1</v>
      </c>
      <c r="F38" s="42">
        <v>6</v>
      </c>
      <c r="G38" s="42">
        <v>0</v>
      </c>
      <c r="H38" s="42">
        <v>98832</v>
      </c>
    </row>
    <row r="39" spans="1:8" ht="12" customHeight="1">
      <c r="A39" s="42" t="s">
        <v>524</v>
      </c>
      <c r="B39" s="5" t="s">
        <v>554</v>
      </c>
      <c r="C39" s="42"/>
      <c r="D39" s="42">
        <v>3</v>
      </c>
      <c r="E39" s="42">
        <v>1</v>
      </c>
      <c r="F39" s="42">
        <v>7</v>
      </c>
      <c r="G39" s="42">
        <v>0</v>
      </c>
      <c r="H39" s="42"/>
    </row>
    <row r="40" spans="1:8" ht="12.75" customHeight="1">
      <c r="A40" s="42" t="s">
        <v>526</v>
      </c>
      <c r="B40" s="5" t="s">
        <v>556</v>
      </c>
      <c r="C40" s="42"/>
      <c r="D40" s="42">
        <v>3</v>
      </c>
      <c r="E40" s="42">
        <v>1</v>
      </c>
      <c r="F40" s="42">
        <v>8</v>
      </c>
      <c r="G40" s="42">
        <v>0</v>
      </c>
      <c r="H40" s="42"/>
    </row>
    <row r="41" spans="1:8" ht="27" customHeight="1">
      <c r="A41" s="42" t="s">
        <v>527</v>
      </c>
      <c r="B41" s="5" t="s">
        <v>558</v>
      </c>
      <c r="C41" s="42"/>
      <c r="D41" s="42">
        <v>3</v>
      </c>
      <c r="E41" s="42">
        <v>1</v>
      </c>
      <c r="F41" s="42">
        <v>9</v>
      </c>
      <c r="G41" s="42">
        <v>2000</v>
      </c>
      <c r="H41" s="42">
        <v>9261581</v>
      </c>
    </row>
    <row r="42" spans="1:8" ht="18" customHeight="1">
      <c r="A42" s="58" t="s">
        <v>621</v>
      </c>
      <c r="B42" s="56" t="s">
        <v>111</v>
      </c>
      <c r="C42" s="42"/>
      <c r="D42" s="42">
        <v>3</v>
      </c>
      <c r="E42" s="42">
        <v>2</v>
      </c>
      <c r="F42" s="42">
        <v>0</v>
      </c>
      <c r="G42" s="42">
        <v>0</v>
      </c>
      <c r="H42" s="42">
        <v>8873543</v>
      </c>
    </row>
    <row r="43" spans="1:8" ht="16.5" customHeight="1">
      <c r="A43" s="42" t="s">
        <v>517</v>
      </c>
      <c r="B43" s="5" t="s">
        <v>561</v>
      </c>
      <c r="C43" s="42"/>
      <c r="D43" s="42">
        <v>3</v>
      </c>
      <c r="E43" s="42">
        <v>2</v>
      </c>
      <c r="F43" s="42">
        <v>1</v>
      </c>
      <c r="G43" s="42">
        <v>0</v>
      </c>
      <c r="H43" s="42">
        <v>8873543</v>
      </c>
    </row>
    <row r="44" spans="1:8" ht="14.25" customHeight="1">
      <c r="A44" s="42" t="s">
        <v>520</v>
      </c>
      <c r="B44" s="5" t="s">
        <v>563</v>
      </c>
      <c r="C44" s="42"/>
      <c r="D44" s="42">
        <v>3</v>
      </c>
      <c r="E44" s="42">
        <v>2</v>
      </c>
      <c r="F44" s="42">
        <v>2</v>
      </c>
      <c r="G44" s="42">
        <v>0</v>
      </c>
      <c r="H44" s="42"/>
    </row>
    <row r="45" spans="1:8" ht="15" customHeight="1">
      <c r="A45" s="42" t="s">
        <v>522</v>
      </c>
      <c r="B45" s="5" t="s">
        <v>565</v>
      </c>
      <c r="C45" s="42"/>
      <c r="D45" s="42">
        <v>3</v>
      </c>
      <c r="E45" s="42">
        <v>2</v>
      </c>
      <c r="F45" s="42">
        <v>3</v>
      </c>
      <c r="G45" s="42">
        <v>0</v>
      </c>
      <c r="H45" s="42"/>
    </row>
    <row r="46" spans="1:8" ht="27" customHeight="1">
      <c r="A46" s="42" t="s">
        <v>524</v>
      </c>
      <c r="B46" s="5" t="s">
        <v>567</v>
      </c>
      <c r="C46" s="42"/>
      <c r="D46" s="42">
        <v>3</v>
      </c>
      <c r="E46" s="42">
        <v>2</v>
      </c>
      <c r="F46" s="42">
        <v>4</v>
      </c>
      <c r="G46" s="42">
        <v>0</v>
      </c>
      <c r="H46" s="42"/>
    </row>
    <row r="47" spans="1:8" ht="26.25" customHeight="1">
      <c r="A47" s="58" t="s">
        <v>627</v>
      </c>
      <c r="B47" s="56" t="s">
        <v>112</v>
      </c>
      <c r="C47" s="42"/>
      <c r="D47" s="42">
        <v>3</v>
      </c>
      <c r="E47" s="42">
        <v>2</v>
      </c>
      <c r="F47" s="42">
        <v>5</v>
      </c>
      <c r="G47" s="42">
        <v>2311027</v>
      </c>
      <c r="H47" s="42">
        <v>6926305</v>
      </c>
    </row>
    <row r="48" spans="1:8" ht="14.25" customHeight="1">
      <c r="A48" s="58" t="s">
        <v>628</v>
      </c>
      <c r="B48" s="56" t="s">
        <v>113</v>
      </c>
      <c r="C48" s="42"/>
      <c r="D48" s="42">
        <v>3</v>
      </c>
      <c r="E48" s="42">
        <v>2</v>
      </c>
      <c r="F48" s="42">
        <v>6</v>
      </c>
      <c r="G48" s="42">
        <v>0</v>
      </c>
      <c r="H48" s="42"/>
    </row>
    <row r="49" spans="1:8" ht="25.5" customHeight="1">
      <c r="A49" s="42" t="s">
        <v>631</v>
      </c>
      <c r="B49" s="5" t="s">
        <v>632</v>
      </c>
      <c r="C49" s="42"/>
      <c r="D49" s="42"/>
      <c r="E49" s="42"/>
      <c r="F49" s="5"/>
      <c r="G49" s="42"/>
      <c r="H49" s="42"/>
    </row>
    <row r="50" spans="1:8" ht="24.75" customHeight="1">
      <c r="A50" s="58" t="s">
        <v>617</v>
      </c>
      <c r="B50" s="56" t="s">
        <v>114</v>
      </c>
      <c r="C50" s="42"/>
      <c r="D50" s="42">
        <v>3</v>
      </c>
      <c r="E50" s="42">
        <v>2</v>
      </c>
      <c r="F50" s="5">
        <v>7</v>
      </c>
      <c r="G50" s="42">
        <v>7680400</v>
      </c>
      <c r="H50" s="42">
        <v>11510196</v>
      </c>
    </row>
    <row r="51" spans="1:8" ht="16.5" customHeight="1">
      <c r="A51" s="42" t="s">
        <v>517</v>
      </c>
      <c r="B51" s="5" t="s">
        <v>572</v>
      </c>
      <c r="C51" s="42"/>
      <c r="D51" s="42">
        <v>3</v>
      </c>
      <c r="E51" s="42">
        <v>2</v>
      </c>
      <c r="F51" s="42">
        <v>8</v>
      </c>
      <c r="G51" s="42">
        <v>0</v>
      </c>
      <c r="H51" s="42"/>
    </row>
    <row r="52" spans="1:8" ht="14.25" customHeight="1">
      <c r="A52" s="42" t="s">
        <v>520</v>
      </c>
      <c r="B52" s="5" t="s">
        <v>574</v>
      </c>
      <c r="C52" s="42"/>
      <c r="D52" s="42">
        <v>3</v>
      </c>
      <c r="E52" s="42">
        <v>2</v>
      </c>
      <c r="F52" s="42">
        <v>9</v>
      </c>
      <c r="G52" s="42">
        <v>79</v>
      </c>
      <c r="H52" s="42">
        <v>3622758</v>
      </c>
    </row>
    <row r="53" spans="1:8" ht="15" customHeight="1">
      <c r="A53" s="42" t="s">
        <v>522</v>
      </c>
      <c r="B53" s="5" t="s">
        <v>576</v>
      </c>
      <c r="C53" s="42"/>
      <c r="D53" s="42">
        <v>3</v>
      </c>
      <c r="E53" s="42">
        <v>3</v>
      </c>
      <c r="F53" s="42">
        <v>0</v>
      </c>
      <c r="G53" s="42">
        <v>1758503</v>
      </c>
      <c r="H53" s="42">
        <v>5655444</v>
      </c>
    </row>
    <row r="54" spans="1:8" ht="26.25" customHeight="1">
      <c r="A54" s="42" t="s">
        <v>524</v>
      </c>
      <c r="B54" s="5" t="s">
        <v>578</v>
      </c>
      <c r="C54" s="42"/>
      <c r="D54" s="42">
        <v>3</v>
      </c>
      <c r="E54" s="42">
        <v>3</v>
      </c>
      <c r="F54" s="42">
        <v>1</v>
      </c>
      <c r="G54" s="42">
        <v>5921818</v>
      </c>
      <c r="H54" s="42">
        <v>2231994</v>
      </c>
    </row>
    <row r="55" spans="1:8" ht="28.5" customHeight="1">
      <c r="A55" s="58" t="s">
        <v>621</v>
      </c>
      <c r="B55" s="56" t="s">
        <v>115</v>
      </c>
      <c r="C55" s="42"/>
      <c r="D55" s="42">
        <v>3</v>
      </c>
      <c r="E55" s="42">
        <v>3</v>
      </c>
      <c r="F55" s="42">
        <v>2</v>
      </c>
      <c r="G55" s="42">
        <v>3056867</v>
      </c>
      <c r="H55" s="42">
        <v>3429454</v>
      </c>
    </row>
    <row r="56" spans="1:8" ht="14.25" customHeight="1">
      <c r="A56" s="42" t="s">
        <v>517</v>
      </c>
      <c r="B56" s="5" t="s">
        <v>581</v>
      </c>
      <c r="C56" s="42"/>
      <c r="D56" s="42">
        <v>3</v>
      </c>
      <c r="E56" s="42">
        <v>3</v>
      </c>
      <c r="F56" s="42">
        <v>3</v>
      </c>
      <c r="G56" s="42">
        <v>0</v>
      </c>
      <c r="H56" s="42"/>
    </row>
    <row r="57" spans="1:8" ht="15" customHeight="1">
      <c r="A57" s="42" t="s">
        <v>520</v>
      </c>
      <c r="B57" s="5" t="s">
        <v>583</v>
      </c>
      <c r="C57" s="42"/>
      <c r="D57" s="42">
        <v>3</v>
      </c>
      <c r="E57" s="42">
        <v>3</v>
      </c>
      <c r="F57" s="42">
        <v>4</v>
      </c>
      <c r="G57" s="42">
        <v>63417</v>
      </c>
      <c r="H57" s="42">
        <v>367730</v>
      </c>
    </row>
    <row r="58" spans="1:8" ht="15" customHeight="1">
      <c r="A58" s="42" t="s">
        <v>522</v>
      </c>
      <c r="B58" s="5" t="s">
        <v>585</v>
      </c>
      <c r="C58" s="42"/>
      <c r="D58" s="42">
        <v>3</v>
      </c>
      <c r="E58" s="42">
        <v>3</v>
      </c>
      <c r="F58" s="42">
        <v>5</v>
      </c>
      <c r="G58" s="42">
        <v>2993450</v>
      </c>
      <c r="H58" s="42">
        <v>3061724</v>
      </c>
    </row>
    <row r="59" spans="1:8" ht="12.75" customHeight="1">
      <c r="A59" s="42" t="s">
        <v>524</v>
      </c>
      <c r="B59" s="5" t="s">
        <v>587</v>
      </c>
      <c r="C59" s="42"/>
      <c r="D59" s="42">
        <v>3</v>
      </c>
      <c r="E59" s="42">
        <v>3</v>
      </c>
      <c r="F59" s="42">
        <v>6</v>
      </c>
      <c r="G59" s="42">
        <v>0</v>
      </c>
      <c r="H59" s="42"/>
    </row>
    <row r="60" spans="1:8" ht="15" customHeight="1">
      <c r="A60" s="42" t="s">
        <v>526</v>
      </c>
      <c r="B60" s="5" t="s">
        <v>589</v>
      </c>
      <c r="C60" s="42"/>
      <c r="D60" s="42">
        <v>3</v>
      </c>
      <c r="E60" s="42">
        <v>3</v>
      </c>
      <c r="F60" s="42">
        <v>7</v>
      </c>
      <c r="G60" s="42">
        <v>0</v>
      </c>
      <c r="H60" s="42"/>
    </row>
    <row r="61" spans="1:8" ht="26.25" customHeight="1">
      <c r="A61" s="42" t="s">
        <v>527</v>
      </c>
      <c r="B61" s="5" t="s">
        <v>591</v>
      </c>
      <c r="C61" s="42"/>
      <c r="D61" s="42">
        <v>3</v>
      </c>
      <c r="E61" s="42">
        <v>3</v>
      </c>
      <c r="F61" s="42">
        <v>8</v>
      </c>
      <c r="G61" s="42">
        <v>0</v>
      </c>
      <c r="H61" s="42"/>
    </row>
    <row r="62" spans="1:8" ht="26.25" customHeight="1">
      <c r="A62" s="58" t="s">
        <v>627</v>
      </c>
      <c r="B62" s="56" t="s">
        <v>116</v>
      </c>
      <c r="C62" s="42"/>
      <c r="D62" s="42">
        <v>3</v>
      </c>
      <c r="E62" s="42">
        <v>3</v>
      </c>
      <c r="F62" s="42">
        <v>9</v>
      </c>
      <c r="G62" s="42">
        <v>4623533</v>
      </c>
      <c r="H62" s="42">
        <v>8080742</v>
      </c>
    </row>
    <row r="63" spans="1:8" ht="24.75" customHeight="1">
      <c r="A63" s="58" t="s">
        <v>628</v>
      </c>
      <c r="B63" s="56" t="s">
        <v>117</v>
      </c>
      <c r="C63" s="42"/>
      <c r="D63" s="42">
        <v>3</v>
      </c>
      <c r="E63" s="42">
        <v>4</v>
      </c>
      <c r="F63" s="42">
        <v>0</v>
      </c>
      <c r="G63" s="42">
        <v>0</v>
      </c>
      <c r="H63" s="42"/>
    </row>
    <row r="64" spans="1:8" ht="15" customHeight="1">
      <c r="A64" s="42" t="s">
        <v>633</v>
      </c>
      <c r="B64" s="5" t="s">
        <v>634</v>
      </c>
      <c r="C64" s="42"/>
      <c r="D64" s="42">
        <v>3</v>
      </c>
      <c r="E64" s="42">
        <v>4</v>
      </c>
      <c r="F64" s="42">
        <v>1</v>
      </c>
      <c r="G64" s="42">
        <v>25481063</v>
      </c>
      <c r="H64" s="42">
        <v>50285894</v>
      </c>
    </row>
    <row r="65" spans="1:8" ht="14.25" customHeight="1">
      <c r="A65" s="42" t="s">
        <v>635</v>
      </c>
      <c r="B65" s="5" t="s">
        <v>636</v>
      </c>
      <c r="C65" s="42"/>
      <c r="D65" s="42">
        <v>3</v>
      </c>
      <c r="E65" s="42">
        <v>4</v>
      </c>
      <c r="F65" s="42">
        <v>2</v>
      </c>
      <c r="G65" s="42">
        <v>26047487</v>
      </c>
      <c r="H65" s="42">
        <v>52662360</v>
      </c>
    </row>
    <row r="66" spans="1:8" ht="15.75" customHeight="1">
      <c r="A66" s="42" t="s">
        <v>637</v>
      </c>
      <c r="B66" s="5" t="s">
        <v>638</v>
      </c>
      <c r="C66" s="42"/>
      <c r="D66" s="42">
        <v>3</v>
      </c>
      <c r="E66" s="42">
        <v>4</v>
      </c>
      <c r="F66" s="42">
        <v>3</v>
      </c>
      <c r="G66" s="42">
        <v>0</v>
      </c>
      <c r="H66" s="42"/>
    </row>
    <row r="67" spans="1:8" ht="17.25" customHeight="1">
      <c r="A67" s="42" t="s">
        <v>639</v>
      </c>
      <c r="B67" s="5" t="s">
        <v>640</v>
      </c>
      <c r="C67" s="42"/>
      <c r="D67" s="42">
        <v>3</v>
      </c>
      <c r="E67" s="42">
        <v>4</v>
      </c>
      <c r="F67" s="42">
        <v>4</v>
      </c>
      <c r="G67" s="42">
        <v>566424</v>
      </c>
      <c r="H67" s="42">
        <v>2376466</v>
      </c>
    </row>
    <row r="68" spans="1:8" ht="14.25" customHeight="1">
      <c r="A68" s="42" t="s">
        <v>641</v>
      </c>
      <c r="B68" s="5" t="s">
        <v>642</v>
      </c>
      <c r="C68" s="42"/>
      <c r="D68" s="42">
        <v>3</v>
      </c>
      <c r="E68" s="42">
        <v>4</v>
      </c>
      <c r="F68" s="42">
        <v>5</v>
      </c>
      <c r="G68" s="42">
        <v>571141</v>
      </c>
      <c r="H68" s="42">
        <v>3077149</v>
      </c>
    </row>
    <row r="69" spans="1:8" ht="25.5" customHeight="1">
      <c r="A69" s="42" t="s">
        <v>617</v>
      </c>
      <c r="B69" s="5" t="s">
        <v>643</v>
      </c>
      <c r="C69" s="42"/>
      <c r="D69" s="42">
        <v>3</v>
      </c>
      <c r="E69" s="42">
        <v>4</v>
      </c>
      <c r="F69" s="42">
        <v>6</v>
      </c>
      <c r="G69" s="42">
        <v>0</v>
      </c>
      <c r="H69" s="42"/>
    </row>
    <row r="70" spans="1:8" ht="27" customHeight="1">
      <c r="A70" s="42" t="s">
        <v>644</v>
      </c>
      <c r="B70" s="5" t="s">
        <v>645</v>
      </c>
      <c r="C70" s="42"/>
      <c r="D70" s="42">
        <v>3</v>
      </c>
      <c r="E70" s="42">
        <v>4</v>
      </c>
      <c r="F70" s="42">
        <v>7</v>
      </c>
      <c r="G70" s="42">
        <v>0</v>
      </c>
      <c r="H70" s="42"/>
    </row>
    <row r="71" spans="1:8" ht="27.75" customHeight="1">
      <c r="A71" s="42" t="s">
        <v>646</v>
      </c>
      <c r="B71" s="5" t="s">
        <v>647</v>
      </c>
      <c r="C71" s="42"/>
      <c r="D71" s="42">
        <v>3</v>
      </c>
      <c r="E71" s="42">
        <v>4</v>
      </c>
      <c r="F71" s="42">
        <v>8</v>
      </c>
      <c r="G71" s="42">
        <v>4717</v>
      </c>
      <c r="H71" s="42">
        <v>700683</v>
      </c>
    </row>
    <row r="73" spans="1:8" ht="12.75">
      <c r="A73" s="68" t="s">
        <v>610</v>
      </c>
      <c r="B73" s="64" t="s">
        <v>661</v>
      </c>
      <c r="H73" s="30" t="s">
        <v>332</v>
      </c>
    </row>
    <row r="74" spans="1:8" ht="12.75">
      <c r="A74" s="68" t="s">
        <v>612</v>
      </c>
      <c r="B74" s="64" t="s">
        <v>684</v>
      </c>
      <c r="G74" s="30" t="s">
        <v>648</v>
      </c>
      <c r="H74" s="53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4">
      <selection activeCell="L19" sqref="L19:L22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9.00390625" style="30" customWidth="1"/>
    <col min="6" max="6" width="7.125" style="30" customWidth="1"/>
    <col min="7" max="8" width="9.125" style="30" customWidth="1"/>
    <col min="9" max="9" width="9.25390625" style="30" customWidth="1"/>
    <col min="10" max="10" width="10.00390625" style="30" customWidth="1"/>
    <col min="11" max="11" width="5.875" style="30" customWidth="1"/>
    <col min="12" max="12" width="9.625" style="30" bestFit="1" customWidth="1"/>
    <col min="13" max="16384" width="9.125" style="30" customWidth="1"/>
  </cols>
  <sheetData>
    <row r="1" spans="8:12" ht="13.5">
      <c r="H1" s="6"/>
      <c r="K1" s="59"/>
      <c r="L1" s="3" t="s">
        <v>125</v>
      </c>
    </row>
    <row r="2" spans="8:12" ht="13.5">
      <c r="H2" s="6"/>
      <c r="K2" s="186" t="s">
        <v>161</v>
      </c>
      <c r="L2" s="187"/>
    </row>
    <row r="3" spans="1:12" ht="12.75">
      <c r="A3" s="81" t="s">
        <v>335</v>
      </c>
      <c r="B3" s="150" t="str">
        <f>'GT dir'!B3:H3</f>
        <v>GP ŽGP D.D. SARAJEVOP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>
      <c r="A4" s="81" t="s">
        <v>178</v>
      </c>
      <c r="B4" s="150" t="str">
        <f>'GT dir'!B4:H4</f>
        <v>SARAJEVO - CENTAR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2.75">
      <c r="A5" s="81" t="s">
        <v>179</v>
      </c>
      <c r="B5" s="150" t="str">
        <f>'GT dir'!B5:H5</f>
        <v>42.13 GRADNJA MOSTOVA I TUNELA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2.75">
      <c r="A6" s="81" t="s">
        <v>181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0" spans="9:12" ht="12.75">
      <c r="I10" s="46"/>
      <c r="J10" s="46"/>
      <c r="K10" s="46"/>
      <c r="L10" s="46"/>
    </row>
    <row r="12" spans="1:12" ht="16.5" thickBot="1">
      <c r="A12" s="179" t="s">
        <v>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ht="13.5" thickTop="1">
      <c r="A13" s="180" t="s">
        <v>690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6" ht="12.75">
      <c r="L16" s="30" t="s">
        <v>510</v>
      </c>
    </row>
    <row r="17" ht="0.75" customHeight="1"/>
    <row r="18" ht="12.75" hidden="1"/>
    <row r="19" spans="1:12" ht="26.25" customHeight="1">
      <c r="A19" s="168" t="s">
        <v>1</v>
      </c>
      <c r="B19" s="181" t="s">
        <v>513</v>
      </c>
      <c r="C19" s="181"/>
      <c r="D19" s="181"/>
      <c r="E19" s="108" t="s">
        <v>2</v>
      </c>
      <c r="F19" s="108"/>
      <c r="G19" s="108"/>
      <c r="H19" s="108"/>
      <c r="I19" s="108"/>
      <c r="J19" s="108"/>
      <c r="K19" s="181" t="s">
        <v>3</v>
      </c>
      <c r="L19" s="181" t="s">
        <v>4</v>
      </c>
    </row>
    <row r="20" spans="1:12" ht="15" customHeight="1">
      <c r="A20" s="168"/>
      <c r="B20" s="181"/>
      <c r="C20" s="181"/>
      <c r="D20" s="181"/>
      <c r="E20" s="108"/>
      <c r="F20" s="108"/>
      <c r="G20" s="108"/>
      <c r="H20" s="108"/>
      <c r="I20" s="108"/>
      <c r="J20" s="108"/>
      <c r="K20" s="181"/>
      <c r="L20" s="181"/>
    </row>
    <row r="21" spans="1:12" ht="16.5" customHeight="1" hidden="1">
      <c r="A21" s="168"/>
      <c r="B21" s="181"/>
      <c r="C21" s="181"/>
      <c r="D21" s="181"/>
      <c r="E21" s="128"/>
      <c r="F21" s="128"/>
      <c r="G21" s="128"/>
      <c r="H21" s="128"/>
      <c r="I21" s="128"/>
      <c r="J21" s="128"/>
      <c r="K21" s="181"/>
      <c r="L21" s="181"/>
    </row>
    <row r="22" spans="1:12" ht="203.25" customHeight="1">
      <c r="A22" s="168"/>
      <c r="B22" s="181"/>
      <c r="C22" s="181"/>
      <c r="D22" s="181"/>
      <c r="E22" s="181" t="s">
        <v>5</v>
      </c>
      <c r="F22" s="71" t="s">
        <v>6</v>
      </c>
      <c r="G22" s="181" t="s">
        <v>7</v>
      </c>
      <c r="H22" s="184" t="s">
        <v>8</v>
      </c>
      <c r="I22" s="181" t="s">
        <v>9</v>
      </c>
      <c r="J22" s="71" t="s">
        <v>10</v>
      </c>
      <c r="K22" s="181"/>
      <c r="L22" s="181"/>
    </row>
    <row r="23" spans="1:12" ht="81" customHeight="1" hidden="1">
      <c r="A23" s="5"/>
      <c r="B23" s="181"/>
      <c r="C23" s="181"/>
      <c r="D23" s="181"/>
      <c r="E23" s="181"/>
      <c r="F23" s="72" t="s">
        <v>11</v>
      </c>
      <c r="G23" s="181"/>
      <c r="H23" s="184"/>
      <c r="I23" s="181"/>
      <c r="J23" s="72"/>
      <c r="K23" s="181"/>
      <c r="L23" s="70"/>
    </row>
    <row r="24" spans="1:12" ht="41.25" customHeight="1" hidden="1">
      <c r="A24" s="5"/>
      <c r="B24" s="181"/>
      <c r="C24" s="181"/>
      <c r="D24" s="181"/>
      <c r="E24" s="181"/>
      <c r="F24" s="70"/>
      <c r="G24" s="181"/>
      <c r="H24" s="184"/>
      <c r="I24" s="181"/>
      <c r="J24" s="72" t="s">
        <v>12</v>
      </c>
      <c r="K24" s="181"/>
      <c r="L24" s="70"/>
    </row>
    <row r="25" spans="1:12" ht="12.75">
      <c r="A25" s="42">
        <v>1</v>
      </c>
      <c r="B25" s="108">
        <v>2</v>
      </c>
      <c r="C25" s="108"/>
      <c r="D25" s="108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13</v>
      </c>
      <c r="B26" s="42">
        <v>9</v>
      </c>
      <c r="C26" s="42">
        <v>0</v>
      </c>
      <c r="D26" s="42">
        <v>1</v>
      </c>
      <c r="E26" s="5">
        <v>21723925</v>
      </c>
      <c r="F26" s="5">
        <v>88656</v>
      </c>
      <c r="G26" s="5"/>
      <c r="H26" s="5">
        <v>3436784</v>
      </c>
      <c r="I26" s="5">
        <v>-2954593</v>
      </c>
      <c r="J26" s="5">
        <v>22294772</v>
      </c>
      <c r="K26" s="5"/>
      <c r="L26" s="5">
        <v>22294772</v>
      </c>
    </row>
    <row r="27" spans="1:12" ht="18.75" customHeight="1">
      <c r="A27" s="5" t="s">
        <v>14</v>
      </c>
      <c r="B27" s="42">
        <v>9</v>
      </c>
      <c r="C27" s="42">
        <v>0</v>
      </c>
      <c r="D27" s="42">
        <v>2</v>
      </c>
      <c r="E27" s="5"/>
      <c r="F27" s="5"/>
      <c r="G27" s="5"/>
      <c r="H27" s="5"/>
      <c r="I27" s="5"/>
      <c r="J27" s="5"/>
      <c r="K27" s="5"/>
      <c r="L27" s="5"/>
    </row>
    <row r="28" spans="1:12" ht="19.5" customHeight="1">
      <c r="A28" s="5" t="s">
        <v>15</v>
      </c>
      <c r="B28" s="42">
        <v>9</v>
      </c>
      <c r="C28" s="42">
        <v>0</v>
      </c>
      <c r="D28" s="42">
        <v>3</v>
      </c>
      <c r="E28" s="5"/>
      <c r="F28" s="5"/>
      <c r="G28" s="5"/>
      <c r="H28" s="5"/>
      <c r="I28" s="5"/>
      <c r="J28" s="5"/>
      <c r="K28" s="5"/>
      <c r="L28" s="5"/>
    </row>
    <row r="29" spans="1:12" ht="18.75" customHeight="1">
      <c r="A29" s="185" t="s">
        <v>16</v>
      </c>
      <c r="B29" s="108">
        <v>9</v>
      </c>
      <c r="C29" s="108">
        <v>0</v>
      </c>
      <c r="D29" s="108">
        <v>4</v>
      </c>
      <c r="E29" s="182">
        <v>21723925</v>
      </c>
      <c r="F29" s="182">
        <v>88656</v>
      </c>
      <c r="G29" s="182"/>
      <c r="H29" s="182">
        <v>3436784</v>
      </c>
      <c r="I29" s="182">
        <v>-2954593</v>
      </c>
      <c r="J29" s="182">
        <v>22294772</v>
      </c>
      <c r="K29" s="182"/>
      <c r="L29" s="182">
        <v>22294772</v>
      </c>
    </row>
    <row r="30" spans="1:12" ht="15" customHeight="1">
      <c r="A30" s="185"/>
      <c r="B30" s="108"/>
      <c r="C30" s="108"/>
      <c r="D30" s="108"/>
      <c r="E30" s="183"/>
      <c r="F30" s="183"/>
      <c r="G30" s="183"/>
      <c r="H30" s="183"/>
      <c r="I30" s="183"/>
      <c r="J30" s="183"/>
      <c r="K30" s="183"/>
      <c r="L30" s="183"/>
    </row>
    <row r="31" spans="1:12" ht="12.75">
      <c r="A31" s="5" t="s">
        <v>17</v>
      </c>
      <c r="B31" s="42">
        <v>9</v>
      </c>
      <c r="C31" s="42">
        <v>0</v>
      </c>
      <c r="D31" s="42">
        <v>5</v>
      </c>
      <c r="E31" s="5"/>
      <c r="F31" s="5"/>
      <c r="G31" s="5"/>
      <c r="H31" s="5"/>
      <c r="I31" s="5"/>
      <c r="J31" s="5"/>
      <c r="K31" s="5"/>
      <c r="L31" s="5"/>
    </row>
    <row r="32" spans="1:12" ht="33" customHeight="1">
      <c r="A32" s="5" t="s">
        <v>18</v>
      </c>
      <c r="B32" s="42">
        <v>9</v>
      </c>
      <c r="C32" s="42">
        <v>0</v>
      </c>
      <c r="D32" s="42">
        <v>6</v>
      </c>
      <c r="E32" s="5"/>
      <c r="F32" s="5"/>
      <c r="G32" s="5"/>
      <c r="H32" s="5"/>
      <c r="I32" s="5"/>
      <c r="J32" s="5"/>
      <c r="K32" s="5"/>
      <c r="L32" s="5"/>
    </row>
    <row r="33" spans="1:12" ht="32.25" customHeight="1">
      <c r="A33" s="5" t="s">
        <v>19</v>
      </c>
      <c r="B33" s="42">
        <v>9</v>
      </c>
      <c r="C33" s="42">
        <v>0</v>
      </c>
      <c r="D33" s="42">
        <v>7</v>
      </c>
      <c r="E33" s="5"/>
      <c r="F33" s="5"/>
      <c r="G33" s="5"/>
      <c r="H33" s="5"/>
      <c r="I33" s="5"/>
      <c r="J33" s="5"/>
      <c r="K33" s="5"/>
      <c r="L33" s="5"/>
    </row>
    <row r="34" spans="1:12" ht="16.5" customHeight="1">
      <c r="A34" s="5" t="s">
        <v>20</v>
      </c>
      <c r="B34" s="42">
        <v>9</v>
      </c>
      <c r="C34" s="42">
        <v>0</v>
      </c>
      <c r="D34" s="42">
        <v>8</v>
      </c>
      <c r="E34" s="5"/>
      <c r="F34" s="5"/>
      <c r="G34" s="5"/>
      <c r="H34" s="5"/>
      <c r="I34" s="5">
        <v>52917</v>
      </c>
      <c r="J34" s="5">
        <v>52917</v>
      </c>
      <c r="K34" s="5"/>
      <c r="L34" s="5">
        <v>52917</v>
      </c>
    </row>
    <row r="35" spans="1:12" ht="18.75" customHeight="1">
      <c r="A35" s="5" t="s">
        <v>21</v>
      </c>
      <c r="B35" s="42">
        <v>9</v>
      </c>
      <c r="C35" s="42">
        <v>0</v>
      </c>
      <c r="D35" s="42">
        <v>9</v>
      </c>
      <c r="E35" s="5"/>
      <c r="F35" s="5"/>
      <c r="G35" s="5"/>
      <c r="H35" s="5"/>
      <c r="I35" s="5"/>
      <c r="J35" s="5"/>
      <c r="K35" s="5"/>
      <c r="L35" s="5"/>
    </row>
    <row r="36" spans="1:12" ht="29.25" customHeight="1">
      <c r="A36" s="5" t="s">
        <v>22</v>
      </c>
      <c r="B36" s="42">
        <v>9</v>
      </c>
      <c r="C36" s="42">
        <v>1</v>
      </c>
      <c r="D36" s="42">
        <v>0</v>
      </c>
      <c r="E36" s="5"/>
      <c r="F36" s="5"/>
      <c r="G36" s="5"/>
      <c r="H36" s="5"/>
      <c r="I36" s="5">
        <v>3104888</v>
      </c>
      <c r="J36" s="5">
        <v>3104888</v>
      </c>
      <c r="K36" s="5"/>
      <c r="L36" s="5">
        <v>3104888</v>
      </c>
    </row>
    <row r="37" spans="1:12" ht="33.75" customHeight="1">
      <c r="A37" s="5" t="s">
        <v>23</v>
      </c>
      <c r="B37" s="42">
        <v>9</v>
      </c>
      <c r="C37" s="42">
        <v>1</v>
      </c>
      <c r="D37" s="42">
        <v>1</v>
      </c>
      <c r="E37" s="5"/>
      <c r="F37" s="5"/>
      <c r="G37" s="5"/>
      <c r="H37" s="5"/>
      <c r="I37" s="5"/>
      <c r="J37" s="5"/>
      <c r="K37" s="5"/>
      <c r="L37" s="5"/>
    </row>
    <row r="38" spans="1:12" ht="32.25" customHeight="1">
      <c r="A38" s="56" t="s">
        <v>650</v>
      </c>
      <c r="B38" s="42">
        <v>9</v>
      </c>
      <c r="C38" s="42">
        <v>1</v>
      </c>
      <c r="D38" s="42">
        <v>2</v>
      </c>
      <c r="E38" s="5">
        <v>21723925</v>
      </c>
      <c r="F38" s="5">
        <v>88656</v>
      </c>
      <c r="G38" s="5"/>
      <c r="H38" s="5">
        <v>3436784</v>
      </c>
      <c r="I38" s="5">
        <v>-6600564</v>
      </c>
      <c r="J38" s="5">
        <v>19242801</v>
      </c>
      <c r="K38" s="5"/>
      <c r="L38" s="5">
        <v>19242801</v>
      </c>
    </row>
    <row r="39" spans="1:12" ht="18" customHeight="1">
      <c r="A39" s="5" t="s">
        <v>24</v>
      </c>
      <c r="B39" s="42">
        <v>9</v>
      </c>
      <c r="C39" s="42">
        <v>1</v>
      </c>
      <c r="D39" s="42">
        <v>3</v>
      </c>
      <c r="E39" s="5"/>
      <c r="F39" s="5"/>
      <c r="G39" s="5"/>
      <c r="H39" s="5"/>
      <c r="I39" s="5"/>
      <c r="J39" s="5"/>
      <c r="K39" s="5"/>
      <c r="L39" s="5"/>
    </row>
    <row r="40" spans="1:12" ht="18.75" customHeight="1">
      <c r="A40" s="5" t="s">
        <v>25</v>
      </c>
      <c r="B40" s="42">
        <v>9</v>
      </c>
      <c r="C40" s="42">
        <v>1</v>
      </c>
      <c r="D40" s="42">
        <v>4</v>
      </c>
      <c r="E40" s="5"/>
      <c r="F40" s="5"/>
      <c r="G40" s="5"/>
      <c r="H40" s="5"/>
      <c r="I40" s="5"/>
      <c r="J40" s="5"/>
      <c r="K40" s="5"/>
      <c r="L40" s="5"/>
    </row>
    <row r="41" spans="1:12" ht="13.5">
      <c r="A41" s="56" t="s">
        <v>26</v>
      </c>
      <c r="B41" s="108">
        <v>9</v>
      </c>
      <c r="C41" s="108">
        <v>1</v>
      </c>
      <c r="D41" s="108">
        <v>5</v>
      </c>
      <c r="E41" s="182">
        <v>21723925</v>
      </c>
      <c r="F41" s="182">
        <v>88656</v>
      </c>
      <c r="G41" s="182"/>
      <c r="H41" s="182">
        <v>3436784</v>
      </c>
      <c r="I41" s="182">
        <v>-6600564</v>
      </c>
      <c r="J41" s="182">
        <v>19242801</v>
      </c>
      <c r="K41" s="182"/>
      <c r="L41" s="182">
        <v>19242801</v>
      </c>
    </row>
    <row r="42" spans="1:12" ht="13.5">
      <c r="A42" s="56" t="s">
        <v>651</v>
      </c>
      <c r="B42" s="108"/>
      <c r="C42" s="108"/>
      <c r="D42" s="108"/>
      <c r="E42" s="183"/>
      <c r="F42" s="183"/>
      <c r="G42" s="183"/>
      <c r="H42" s="183"/>
      <c r="I42" s="183"/>
      <c r="J42" s="183"/>
      <c r="K42" s="183"/>
      <c r="L42" s="183"/>
    </row>
    <row r="43" spans="1:12" ht="18" customHeight="1">
      <c r="A43" s="5" t="s">
        <v>27</v>
      </c>
      <c r="B43" s="42">
        <v>9</v>
      </c>
      <c r="C43" s="42">
        <v>1</v>
      </c>
      <c r="D43" s="42">
        <v>6</v>
      </c>
      <c r="E43" s="5"/>
      <c r="F43" s="5"/>
      <c r="G43" s="5"/>
      <c r="H43" s="5"/>
      <c r="I43" s="5"/>
      <c r="J43" s="5"/>
      <c r="K43" s="5"/>
      <c r="L43" s="5"/>
    </row>
    <row r="44" spans="1:12" ht="30.75" customHeight="1">
      <c r="A44" s="5" t="s">
        <v>28</v>
      </c>
      <c r="B44" s="42">
        <v>9</v>
      </c>
      <c r="C44" s="42">
        <v>1</v>
      </c>
      <c r="D44" s="42">
        <v>7</v>
      </c>
      <c r="E44" s="5"/>
      <c r="F44" s="5"/>
      <c r="G44" s="5"/>
      <c r="H44" s="5"/>
      <c r="I44" s="5"/>
      <c r="J44" s="5"/>
      <c r="K44" s="5"/>
      <c r="L44" s="5"/>
    </row>
    <row r="45" spans="1:12" ht="31.5" customHeight="1">
      <c r="A45" s="5" t="s">
        <v>29</v>
      </c>
      <c r="B45" s="42">
        <v>9</v>
      </c>
      <c r="C45" s="42">
        <v>1</v>
      </c>
      <c r="D45" s="42">
        <v>8</v>
      </c>
      <c r="E45" s="5"/>
      <c r="F45" s="5"/>
      <c r="G45" s="5"/>
      <c r="H45" s="5"/>
      <c r="I45" s="5"/>
      <c r="J45" s="5"/>
      <c r="K45" s="5"/>
      <c r="L45" s="5"/>
    </row>
    <row r="46" spans="1:12" ht="18" customHeight="1">
      <c r="A46" s="5" t="s">
        <v>30</v>
      </c>
      <c r="B46" s="42">
        <v>9</v>
      </c>
      <c r="C46" s="42">
        <v>1</v>
      </c>
      <c r="D46" s="42">
        <v>9</v>
      </c>
      <c r="E46" s="5"/>
      <c r="F46" s="5"/>
      <c r="G46" s="5"/>
      <c r="H46" s="5"/>
      <c r="I46" s="5">
        <v>-66425</v>
      </c>
      <c r="J46" s="5">
        <v>-66425</v>
      </c>
      <c r="K46" s="5"/>
      <c r="L46" s="5">
        <v>-66425</v>
      </c>
    </row>
    <row r="47" spans="1:12" ht="19.5" customHeight="1">
      <c r="A47" s="5" t="s">
        <v>31</v>
      </c>
      <c r="B47" s="42">
        <v>9</v>
      </c>
      <c r="C47" s="42">
        <v>2</v>
      </c>
      <c r="D47" s="42">
        <v>0</v>
      </c>
      <c r="E47" s="5"/>
      <c r="F47" s="5"/>
      <c r="G47" s="5"/>
      <c r="H47" s="5"/>
      <c r="I47" s="5"/>
      <c r="J47" s="5"/>
      <c r="K47" s="5"/>
      <c r="L47" s="5"/>
    </row>
    <row r="48" spans="1:12" ht="33.75" customHeight="1">
      <c r="A48" s="5" t="s">
        <v>32</v>
      </c>
      <c r="B48" s="42">
        <v>9</v>
      </c>
      <c r="C48" s="42">
        <v>2</v>
      </c>
      <c r="D48" s="42">
        <v>1</v>
      </c>
      <c r="E48" s="5"/>
      <c r="F48" s="5"/>
      <c r="G48" s="5"/>
      <c r="H48" s="5"/>
      <c r="I48" s="5">
        <v>18987</v>
      </c>
      <c r="J48" s="5">
        <v>18987</v>
      </c>
      <c r="K48" s="5"/>
      <c r="L48" s="5">
        <v>18987</v>
      </c>
    </row>
    <row r="49" spans="1:12" ht="33.75" customHeight="1">
      <c r="A49" s="5" t="s">
        <v>33</v>
      </c>
      <c r="B49" s="42">
        <v>9</v>
      </c>
      <c r="C49" s="42">
        <v>2</v>
      </c>
      <c r="D49" s="42">
        <v>2</v>
      </c>
      <c r="E49" s="5"/>
      <c r="F49" s="5"/>
      <c r="G49" s="5"/>
      <c r="H49" s="5"/>
      <c r="I49" s="5"/>
      <c r="J49" s="5"/>
      <c r="K49" s="5"/>
      <c r="L49" s="5"/>
    </row>
    <row r="50" spans="1:12" ht="18.75" customHeight="1">
      <c r="A50" s="56" t="s">
        <v>34</v>
      </c>
      <c r="B50" s="108">
        <v>9</v>
      </c>
      <c r="C50" s="108">
        <v>2</v>
      </c>
      <c r="D50" s="108">
        <v>3</v>
      </c>
      <c r="E50" s="128">
        <v>21723925</v>
      </c>
      <c r="F50" s="128">
        <v>88656</v>
      </c>
      <c r="G50" s="128"/>
      <c r="H50" s="128">
        <v>3436784</v>
      </c>
      <c r="I50" s="128">
        <v>-6091976</v>
      </c>
      <c r="J50" s="128">
        <v>19157389</v>
      </c>
      <c r="K50" s="128"/>
      <c r="L50" s="128">
        <v>19157389</v>
      </c>
    </row>
    <row r="51" spans="1:12" ht="16.5" customHeight="1">
      <c r="A51" s="5" t="s">
        <v>35</v>
      </c>
      <c r="B51" s="108"/>
      <c r="C51" s="108"/>
      <c r="D51" s="108"/>
      <c r="E51" s="128"/>
      <c r="F51" s="128"/>
      <c r="G51" s="128"/>
      <c r="H51" s="128"/>
      <c r="I51" s="128"/>
      <c r="J51" s="128"/>
      <c r="K51" s="128"/>
      <c r="L51" s="128"/>
    </row>
    <row r="52" ht="12.75">
      <c r="A52" s="64"/>
    </row>
    <row r="53" spans="5:7" ht="12.75">
      <c r="E53" s="46"/>
      <c r="F53" s="46"/>
      <c r="G53" s="46"/>
    </row>
    <row r="54" spans="1:12" ht="12.75">
      <c r="A54" s="73" t="s">
        <v>662</v>
      </c>
      <c r="E54" s="46"/>
      <c r="F54" s="46"/>
      <c r="G54" s="46"/>
      <c r="L54" s="30" t="s">
        <v>332</v>
      </c>
    </row>
    <row r="55" spans="5:12" ht="12.75">
      <c r="E55" s="46"/>
      <c r="F55" s="46"/>
      <c r="G55" s="46"/>
      <c r="I55" s="30" t="s">
        <v>333</v>
      </c>
      <c r="L55" s="53"/>
    </row>
    <row r="56" spans="1:7" ht="12.75">
      <c r="A56" s="53" t="s">
        <v>683</v>
      </c>
      <c r="E56" s="46"/>
      <c r="F56" s="46"/>
      <c r="G56" s="46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658</v>
      </c>
      <c r="B1" s="1" t="s">
        <v>125</v>
      </c>
      <c r="C1" s="8"/>
      <c r="E1" s="8"/>
      <c r="F1" s="8"/>
      <c r="G1" s="10"/>
      <c r="I1" s="11"/>
      <c r="J1" s="11"/>
      <c r="K1" s="11"/>
    </row>
    <row r="2" spans="1:11" ht="13.5">
      <c r="A2" s="188" t="s">
        <v>37</v>
      </c>
      <c r="B2" s="1" t="s">
        <v>36</v>
      </c>
      <c r="C2" s="8"/>
      <c r="E2" s="8"/>
      <c r="F2" s="8"/>
      <c r="G2" s="10"/>
      <c r="I2" s="11"/>
      <c r="J2" s="11"/>
      <c r="K2" s="11"/>
    </row>
    <row r="3" spans="1:11" ht="34.5" customHeight="1">
      <c r="A3" s="189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4" t="s">
        <v>162</v>
      </c>
      <c r="B4" s="74" t="s">
        <v>163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5"/>
      <c r="B5" s="76"/>
    </row>
    <row r="6" spans="1:2" ht="13.5">
      <c r="A6" s="77"/>
      <c r="B6" s="76"/>
    </row>
    <row r="7" spans="1:2" ht="12.75">
      <c r="A7" s="78"/>
      <c r="B7" s="76"/>
    </row>
    <row r="8" spans="1:2" ht="12.75">
      <c r="A8" s="76"/>
      <c r="B8" s="79"/>
    </row>
    <row r="9" spans="1:2" ht="12.75">
      <c r="A9" s="59"/>
      <c r="B9" s="76"/>
    </row>
    <row r="10" spans="1:2" ht="12.75">
      <c r="A10" s="76"/>
      <c r="B10" s="76"/>
    </row>
    <row r="11" spans="1:2" ht="12.75">
      <c r="A11" s="76"/>
      <c r="B11" s="76"/>
    </row>
    <row r="12" spans="1:2" ht="12.75">
      <c r="A12" s="62"/>
      <c r="B12" s="76"/>
    </row>
    <row r="13" spans="1:2" ht="15" customHeight="1">
      <c r="A13" s="62"/>
      <c r="B13" s="76"/>
    </row>
    <row r="14" spans="1:2" ht="17.25" customHeight="1">
      <c r="A14" s="62"/>
      <c r="B14" s="76"/>
    </row>
    <row r="15" spans="1:2" ht="12.75">
      <c r="A15" s="62"/>
      <c r="B15" s="76"/>
    </row>
    <row r="16" spans="1:2" ht="12.75">
      <c r="A16" s="62"/>
      <c r="B16" s="76"/>
    </row>
    <row r="17" spans="1:2" ht="12.75">
      <c r="A17" s="62"/>
      <c r="B17" s="76"/>
    </row>
    <row r="18" spans="1:2" ht="13.5">
      <c r="A18" s="56"/>
      <c r="B18" s="76"/>
    </row>
    <row r="19" spans="1:2" ht="12.75">
      <c r="A19" s="62"/>
      <c r="B19" s="76"/>
    </row>
    <row r="20" spans="1:2" ht="12.75">
      <c r="A20" s="62"/>
      <c r="B20" s="76"/>
    </row>
    <row r="21" spans="1:2" ht="12.75">
      <c r="A21" s="62"/>
      <c r="B21" s="76"/>
    </row>
    <row r="22" spans="1:2" ht="17.25" customHeight="1">
      <c r="A22" s="75"/>
      <c r="B22" s="76"/>
    </row>
    <row r="23" spans="1:2" ht="12.75">
      <c r="A23" s="62"/>
      <c r="B23" s="76"/>
    </row>
    <row r="24" spans="1:2" ht="12.75">
      <c r="A24" s="62"/>
      <c r="B24" s="76"/>
    </row>
    <row r="25" spans="1:2" ht="12.75">
      <c r="A25" s="62"/>
      <c r="B25" s="76"/>
    </row>
    <row r="26" spans="1:2" ht="12.75">
      <c r="A26" s="62"/>
      <c r="B26" s="76"/>
    </row>
    <row r="27" spans="1:2" ht="12.75">
      <c r="A27" s="62"/>
      <c r="B27" s="76"/>
    </row>
    <row r="28" spans="1:2" ht="12.75">
      <c r="A28" s="62"/>
      <c r="B28" s="76"/>
    </row>
    <row r="30" spans="1:2" ht="13.5">
      <c r="A30" s="27" t="s">
        <v>663</v>
      </c>
      <c r="B30" s="10"/>
    </row>
    <row r="31" spans="1:2" ht="13.5">
      <c r="A31" s="28"/>
      <c r="B31" s="29" t="s">
        <v>659</v>
      </c>
    </row>
    <row r="32" ht="13.5">
      <c r="B32" s="10" t="s">
        <v>164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Korisnik</dc:creator>
  <cp:keywords/>
  <dc:description/>
  <cp:lastModifiedBy>Likvis2</cp:lastModifiedBy>
  <cp:lastPrinted>2007-04-25T13:13:59Z</cp:lastPrinted>
  <dcterms:created xsi:type="dcterms:W3CDTF">1998-02-10T09:25:46Z</dcterms:created>
  <dcterms:modified xsi:type="dcterms:W3CDTF">2022-02-28T19:29:21Z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